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tiff" ContentType="image/tiff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225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C:\Users\iiofp\Desktop\"/>
    </mc:Choice>
  </mc:AlternateContent>
  <xr:revisionPtr revIDLastSave="0" documentId="13_ncr:1_{9B5C722B-B072-4BA6-B844-72B52BE10755}" xr6:coauthVersionLast="47" xr6:coauthVersionMax="47" xr10:uidLastSave="{00000000-0000-0000-0000-000000000000}"/>
  <bookViews>
    <workbookView xWindow="-38520" yWindow="-120" windowWidth="38640" windowHeight="21120" activeTab="1" xr2:uid="{00000000-000D-0000-FFFF-FFFF00000000}"/>
  </bookViews>
  <sheets>
    <sheet name="Notice&amp;Status" sheetId="1" r:id="rId1"/>
    <sheet name="CG_list_EP01" sheetId="2" r:id="rId2"/>
  </sheets>
  <definedNames>
    <definedName name="_xlnm._FilterDatabase" localSheetId="1" hidden="1">CG_list_EP01!$A$2:$BU$213</definedName>
    <definedName name="_xlnm.Print_Area" localSheetId="1">CG_list_EP01!$A$1:$Z$214</definedName>
    <definedName name="_xlnm.Print_Area" localSheetId="0">'Notice&amp;Status'!$A$1:$Q$53</definedName>
    <definedName name="_xlnm.Print_Titles" localSheetId="1">CG_list_EP01!$1:$2</definedName>
    <definedName name="Z_0193C401_37D2_49C2_8680_350F0255A469_.wvu.FilterData" localSheetId="1" hidden="1">CG_list_EP01!$A$2:$BU$208</definedName>
    <definedName name="Z_01BD1B3B_8915_40FB_A129_C2709F29A979_.wvu.Cols" localSheetId="1" hidden="1">CG_list_EP01!$G:$J,CG_list_EP01!$T:$U</definedName>
    <definedName name="Z_01BD1B3B_8915_40FB_A129_C2709F29A979_.wvu.FilterData" localSheetId="1" hidden="1">CG_list_EP01!$A$2:$BU$213</definedName>
    <definedName name="Z_01BD1B3B_8915_40FB_A129_C2709F29A979_.wvu.PrintArea" localSheetId="1" hidden="1">CG_list_EP01!$A$1:$Z$214</definedName>
    <definedName name="Z_01BD1B3B_8915_40FB_A129_C2709F29A979_.wvu.PrintArea" localSheetId="0" hidden="1">'Notice&amp;Status'!$A$1:$Q$53</definedName>
    <definedName name="Z_01BD1B3B_8915_40FB_A129_C2709F29A979_.wvu.PrintTitles" localSheetId="1" hidden="1">CG_list_EP01!$1:$2</definedName>
    <definedName name="Z_042DDAED_A916_41DC_8230_4ECF65A31870_.wvu.FilterData" localSheetId="1" hidden="1">CG_list_EP01!$A$2:$BU$208</definedName>
    <definedName name="Z_057D1B5F_2867_4C59_A6AF_4AEE0C64695B_.wvu.FilterData" localSheetId="1" hidden="1">CG_list_EP01!$A$2:$BU$213</definedName>
    <definedName name="Z_0A35015A_4FFE_416F_9F37_9B61DF4243BA_.wvu.FilterData" localSheetId="1" hidden="1">CG_list_EP01!$A$2:$BU$213</definedName>
    <definedName name="Z_0BFE1069_FE43_4AD4_A951_DB2A3D0E6769_.wvu.FilterData" localSheetId="1" hidden="1">CG_list_EP01!$A$2:$BU$213</definedName>
    <definedName name="Z_0D1A17FD_3807_4736_9CF2_E09C05AAB2EF_.wvu.Cols" localSheetId="1" hidden="1">CG_list_EP01!$G:$J,CG_list_EP01!$T:$T</definedName>
    <definedName name="Z_0D1A17FD_3807_4736_9CF2_E09C05AAB2EF_.wvu.FilterData" localSheetId="1" hidden="1">CG_list_EP01!$A$2:$BU$213</definedName>
    <definedName name="Z_0D1A17FD_3807_4736_9CF2_E09C05AAB2EF_.wvu.PrintArea" localSheetId="1" hidden="1">CG_list_EP01!$A$1:$Z$214</definedName>
    <definedName name="Z_0D1A17FD_3807_4736_9CF2_E09C05AAB2EF_.wvu.PrintArea" localSheetId="0" hidden="1">'Notice&amp;Status'!$A$1:$Q$53</definedName>
    <definedName name="Z_0D1A17FD_3807_4736_9CF2_E09C05AAB2EF_.wvu.PrintTitles" localSheetId="1" hidden="1">CG_list_EP01!$1:$2</definedName>
    <definedName name="Z_0D6C34D9_0385_4241_AA25_A33C2A324F67_.wvu.FilterData" localSheetId="1" hidden="1">CG_list_EP01!$A$2:$BU$208</definedName>
    <definedName name="Z_10191C1B_786F_4D30_B675_CE3DA9B1F216_.wvu.FilterData" localSheetId="1" hidden="1">CG_list_EP01!$A$2:$BU$213</definedName>
    <definedName name="Z_1198A643_3254_41F1_B70D_FFE5B3F6E7D3_.wvu.Cols" localSheetId="1" hidden="1">CG_list_EP01!$I:$J,CG_list_EP01!$T:$T</definedName>
    <definedName name="Z_1198A643_3254_41F1_B70D_FFE5B3F6E7D3_.wvu.FilterData" localSheetId="1" hidden="1">CG_list_EP01!$A$2:$BU$213</definedName>
    <definedName name="Z_1198A643_3254_41F1_B70D_FFE5B3F6E7D3_.wvu.PrintArea" localSheetId="1" hidden="1">CG_list_EP01!$A$1:$Z$214</definedName>
    <definedName name="Z_1198A643_3254_41F1_B70D_FFE5B3F6E7D3_.wvu.PrintArea" localSheetId="0" hidden="1">'Notice&amp;Status'!$A$1:$Q$53</definedName>
    <definedName name="Z_1198A643_3254_41F1_B70D_FFE5B3F6E7D3_.wvu.PrintTitles" localSheetId="1" hidden="1">CG_list_EP01!$1:$2</definedName>
    <definedName name="Z_1471F78B_E668_4456_A6D4_CC6A9B5003A2_.wvu.FilterData" localSheetId="1" hidden="1">CG_list_EP01!$A$2:$BU$213</definedName>
    <definedName name="Z_16563C9E_5801_4CAF_84A1_6C65D6FDB4A5_.wvu.FilterData" localSheetId="1" hidden="1">CG_list_EP01!$A$2:$BU$213</definedName>
    <definedName name="Z_17C1C97F_6541_4F82_9130_98A208E5976C_.wvu.FilterData" localSheetId="1" hidden="1">CG_list_EP01!$A$2:$BU$213</definedName>
    <definedName name="Z_18731DBA_EE62_48CC_BCCE_32703E25706D_.wvu.FilterData" localSheetId="1" hidden="1">CG_list_EP01!$A$2:$BU$213</definedName>
    <definedName name="Z_1999C2AA_2596_4A49_8253_4D9843C8F963_.wvu.FilterData" localSheetId="1" hidden="1">CG_list_EP01!$A$2:$BU$213</definedName>
    <definedName name="Z_1C669D1F_3B4E_41DD_A497_DFB05C7A9448_.wvu.Cols" localSheetId="1" hidden="1">CG_list_EP01!$G:$J,CG_list_EP01!$T:$T</definedName>
    <definedName name="Z_1C669D1F_3B4E_41DD_A497_DFB05C7A9448_.wvu.FilterData" localSheetId="1" hidden="1">CG_list_EP01!$A$2:$BU$213</definedName>
    <definedName name="Z_1C669D1F_3B4E_41DD_A497_DFB05C7A9448_.wvu.PrintArea" localSheetId="1" hidden="1">CG_list_EP01!$A$1:$Z$214</definedName>
    <definedName name="Z_1C669D1F_3B4E_41DD_A497_DFB05C7A9448_.wvu.PrintArea" localSheetId="0" hidden="1">'Notice&amp;Status'!$A$1:$Q$53</definedName>
    <definedName name="Z_1C669D1F_3B4E_41DD_A497_DFB05C7A9448_.wvu.PrintTitles" localSheetId="1" hidden="1">CG_list_EP01!$1:$2</definedName>
    <definedName name="Z_1D16B4CA_69F8_47B1_BBFB_6F7510E9C390_.wvu.FilterData" localSheetId="1" hidden="1">CG_list_EP01!$A$2:$BU$213</definedName>
    <definedName name="Z_200966F0_4C80_4AD4_BB2B_BDE64DE2D4EE_.wvu.FilterData" localSheetId="1" hidden="1">CG_list_EP01!$A$2:$BU$208</definedName>
    <definedName name="Z_20362C17_7B04_4CC2_A3A7_194844D2B6E1_.wvu.Cols" localSheetId="1" hidden="1">CG_list_EP01!$I:$J,CG_list_EP01!$T:$T</definedName>
    <definedName name="Z_20362C17_7B04_4CC2_A3A7_194844D2B6E1_.wvu.FilterData" localSheetId="1" hidden="1">CG_list_EP01!$A$2:$BU$213</definedName>
    <definedName name="Z_20362C17_7B04_4CC2_A3A7_194844D2B6E1_.wvu.PrintArea" localSheetId="1" hidden="1">CG_list_EP01!$A$1:$Z$214</definedName>
    <definedName name="Z_20362C17_7B04_4CC2_A3A7_194844D2B6E1_.wvu.PrintArea" localSheetId="0" hidden="1">'Notice&amp;Status'!$A$1:$Q$53</definedName>
    <definedName name="Z_20362C17_7B04_4CC2_A3A7_194844D2B6E1_.wvu.PrintTitles" localSheetId="1" hidden="1">CG_list_EP01!$1:$2</definedName>
    <definedName name="Z_2080EEED_58D4_4C36_8E1F_3DFD0037A0DC_.wvu.FilterData" localSheetId="1" hidden="1">CG_list_EP01!$A$2:$BU$213</definedName>
    <definedName name="Z_210AE626_521F_448E_BAEC_C3E11145BD40_.wvu.Cols" localSheetId="1" hidden="1">CG_list_EP01!$G:$J,CG_list_EP01!$T:$U</definedName>
    <definedName name="Z_210AE626_521F_448E_BAEC_C3E11145BD40_.wvu.FilterData" localSheetId="1" hidden="1">CG_list_EP01!$A$2:$BU$213</definedName>
    <definedName name="Z_210AE626_521F_448E_BAEC_C3E11145BD40_.wvu.PrintArea" localSheetId="1" hidden="1">CG_list_EP01!$A$1:$Z$214</definedName>
    <definedName name="Z_210AE626_521F_448E_BAEC_C3E11145BD40_.wvu.PrintArea" localSheetId="0" hidden="1">'Notice&amp;Status'!$A$1:$Q$53</definedName>
    <definedName name="Z_210AE626_521F_448E_BAEC_C3E11145BD40_.wvu.PrintTitles" localSheetId="1" hidden="1">CG_list_EP01!$1:$2</definedName>
    <definedName name="Z_215E6B31_7CD7_4CD0_B5B6_A4EDDB5F166D_.wvu.FilterData" localSheetId="1" hidden="1">CG_list_EP01!$A$2:$BU$208</definedName>
    <definedName name="Z_272CF693_1A2C_4751_B405_42523F7EFC68_.wvu.FilterData" localSheetId="1" hidden="1">CG_list_EP01!$A$2:$BU$213</definedName>
    <definedName name="Z_2814A75B_B836_42CD_89AC_51441E5C18C5_.wvu.FilterData" localSheetId="1" hidden="1">CG_list_EP01!$A$2:$BU$208</definedName>
    <definedName name="Z_283BDC36_9A05_4E6B_AB76_3BD75531F9BC_.wvu.FilterData" localSheetId="1" hidden="1">CG_list_EP01!$A$2:$BU$213</definedName>
    <definedName name="Z_28830AFB_E334_4E20_BBC5_E38B1DEF8227_.wvu.FilterData" localSheetId="1" hidden="1">CG_list_EP01!$A$2:$BU$213</definedName>
    <definedName name="Z_28D66C2F_12A7_497F_B56C_CF186A9FF09A_.wvu.Cols" localSheetId="1" hidden="1">CG_list_EP01!$T:$T</definedName>
    <definedName name="Z_28D66C2F_12A7_497F_B56C_CF186A9FF09A_.wvu.FilterData" localSheetId="1" hidden="1">CG_list_EP01!$A$2:$BU$208</definedName>
    <definedName name="Z_28D66C2F_12A7_497F_B56C_CF186A9FF09A_.wvu.PrintArea" localSheetId="1" hidden="1">CG_list_EP01!$A$1:$Z$214</definedName>
    <definedName name="Z_28D66C2F_12A7_497F_B56C_CF186A9FF09A_.wvu.PrintArea" localSheetId="0" hidden="1">'Notice&amp;Status'!$A$1:$Q$53</definedName>
    <definedName name="Z_28D66C2F_12A7_497F_B56C_CF186A9FF09A_.wvu.PrintTitles" localSheetId="1" hidden="1">CG_list_EP01!$1:$2</definedName>
    <definedName name="Z_2A6EFAC6_F5AD_4CDB_9115_BE21DC94AFFE_.wvu.FilterData" localSheetId="1" hidden="1">CG_list_EP01!$A$2:$BU$213</definedName>
    <definedName name="Z_2A7D5E4E_EA29_4DF3_84C2_E51F9F645ACD_.wvu.FilterData" localSheetId="1" hidden="1">CG_list_EP01!$A$2:$BU$213</definedName>
    <definedName name="Z_2BF44794_FA9F_45E9_86D5_DD53B6BF8122_.wvu.FilterData" localSheetId="1" hidden="1">CG_list_EP01!$A$2:$BU$213</definedName>
    <definedName name="Z_2C8DE0DB_30D3_4697_8B12_CECE1AB041C0_.wvu.FilterData" localSheetId="1" hidden="1">CG_list_EP01!$A$2:$BU$208</definedName>
    <definedName name="Z_2F31069D_F396_4A1D_95C2_368DF2934A01_.wvu.FilterData" localSheetId="1" hidden="1">CG_list_EP01!$A$2:$BU$208</definedName>
    <definedName name="Z_2F583046_800F_410D_AA5F_6574E7F1E26E_.wvu.FilterData" localSheetId="1" hidden="1">CG_list_EP01!$A$2:$BU$213</definedName>
    <definedName name="Z_3173799F_4378_4D31_94BD_96C8DFA14C27_.wvu.FilterData" localSheetId="1" hidden="1">CG_list_EP01!$A$2:$BU$213</definedName>
    <definedName name="Z_32DB492F_C988_4214_9B21_7A3F449DC98F_.wvu.FilterData" localSheetId="1" hidden="1">CG_list_EP01!$A$2:$BU$213</definedName>
    <definedName name="Z_35C4EE4A_7108_4679_86C5_9A4DB359D3D4_.wvu.Cols" localSheetId="1" hidden="1">CG_list_EP01!$G:$J,CG_list_EP01!$T:$U</definedName>
    <definedName name="Z_35C4EE4A_7108_4679_86C5_9A4DB359D3D4_.wvu.FilterData" localSheetId="1" hidden="1">CG_list_EP01!$A$2:$BU$213</definedName>
    <definedName name="Z_35C4EE4A_7108_4679_86C5_9A4DB359D3D4_.wvu.PrintArea" localSheetId="1" hidden="1">CG_list_EP01!$A$1:$Z$214</definedName>
    <definedName name="Z_35C4EE4A_7108_4679_86C5_9A4DB359D3D4_.wvu.PrintArea" localSheetId="0" hidden="1">'Notice&amp;Status'!$A$1:$Q$53</definedName>
    <definedName name="Z_35C4EE4A_7108_4679_86C5_9A4DB359D3D4_.wvu.PrintTitles" localSheetId="1" hidden="1">CG_list_EP01!$1:$2</definedName>
    <definedName name="Z_397CA82E_5AFB_4BAB_9BCF_DCD4E77E9C59_.wvu.FilterData" localSheetId="1" hidden="1">CG_list_EP01!$A$2:$BU$213</definedName>
    <definedName name="Z_3A1F06F0_5895_4A72_BCA9_DE3CFE63708C_.wvu.FilterData" localSheetId="1" hidden="1">CG_list_EP01!$A$2:$BU$213</definedName>
    <definedName name="Z_3B148B5D_94B2_40D3_B63A_59400A0236A0_.wvu.FilterData" localSheetId="1" hidden="1">CG_list_EP01!$A$2:$BU$213</definedName>
    <definedName name="Z_3C3E27B9_3062_4279_8D14_3FFED4CD8B6E_.wvu.FilterData" localSheetId="1" hidden="1">CG_list_EP01!$A$2:$BU$213</definedName>
    <definedName name="Z_3F1F79DC_C665_4DF6_BDE0_8024B7274F90_.wvu.FilterData" localSheetId="1" hidden="1">CG_list_EP01!$A$2:$BU$213</definedName>
    <definedName name="Z_3F20CE3A_1D2E_4077_AB92_86637273B897_.wvu.FilterData" localSheetId="1" hidden="1">CG_list_EP01!$A$2:$BU$213</definedName>
    <definedName name="Z_407A2988_6185_46AD_9CBE_E53CFF4873BC_.wvu.Cols" localSheetId="1" hidden="1">CG_list_EP01!$G:$J,CG_list_EP01!$T:$U</definedName>
    <definedName name="Z_407A2988_6185_46AD_9CBE_E53CFF4873BC_.wvu.FilterData" localSheetId="1" hidden="1">CG_list_EP01!$A$2:$BU$213</definedName>
    <definedName name="Z_407A2988_6185_46AD_9CBE_E53CFF4873BC_.wvu.PrintArea" localSheetId="1" hidden="1">CG_list_EP01!$A$1:$Z$214</definedName>
    <definedName name="Z_407A2988_6185_46AD_9CBE_E53CFF4873BC_.wvu.PrintArea" localSheetId="0" hidden="1">'Notice&amp;Status'!$A$1:$Q$53</definedName>
    <definedName name="Z_407A2988_6185_46AD_9CBE_E53CFF4873BC_.wvu.PrintTitles" localSheetId="1" hidden="1">CG_list_EP01!$1:$2</definedName>
    <definedName name="Z_41D03416_BCBF_456B_AAFB_8E24AD511CB3_.wvu.FilterData" localSheetId="1" hidden="1">CG_list_EP01!$A$2:$BU$213</definedName>
    <definedName name="Z_428D2AAA_7E49_40C9_AAC1_2938351724A6_.wvu.FilterData" localSheetId="1" hidden="1">CG_list_EP01!$A$2:$BU$213</definedName>
    <definedName name="Z_449504C8_6DE8_421B_8E62_5035BFCAB058_.wvu.FilterData" localSheetId="1" hidden="1">CG_list_EP01!$A$2:$BU$208</definedName>
    <definedName name="Z_45A64AB3_06E2_4047_87FD_6DAB346F711D_.wvu.FilterData" localSheetId="1" hidden="1">CG_list_EP01!$A$2:$BU$213</definedName>
    <definedName name="Z_45A86A22_DD42_41E0_81B3_EF01421C6396_.wvu.Cols" localSheetId="1" hidden="1">CG_list_EP01!$G:$J,CG_list_EP01!$T:$U</definedName>
    <definedName name="Z_45A86A22_DD42_41E0_81B3_EF01421C6396_.wvu.FilterData" localSheetId="1" hidden="1">CG_list_EP01!$A$2:$BU$213</definedName>
    <definedName name="Z_45A86A22_DD42_41E0_81B3_EF01421C6396_.wvu.PrintArea" localSheetId="1" hidden="1">CG_list_EP01!$A$1:$Z$214</definedName>
    <definedName name="Z_45A86A22_DD42_41E0_81B3_EF01421C6396_.wvu.PrintArea" localSheetId="0" hidden="1">'Notice&amp;Status'!$A$1:$Q$53</definedName>
    <definedName name="Z_45A86A22_DD42_41E0_81B3_EF01421C6396_.wvu.PrintTitles" localSheetId="1" hidden="1">CG_list_EP01!$1:$2</definedName>
    <definedName name="Z_467D8EB0_F6C7_47E7_AAE1_A332B47C3D49_.wvu.FilterData" localSheetId="1" hidden="1">CG_list_EP01!$A$2:$BU$208</definedName>
    <definedName name="Z_46BE5931_DC68_45EB_885E_3983CCD2AF77_.wvu.FilterData" localSheetId="1" hidden="1">CG_list_EP01!$A$2:$BU$208</definedName>
    <definedName name="Z_46D72BAB_A746_4409_BDD8_2DC4186F2D1C_.wvu.Cols" localSheetId="1" hidden="1">CG_list_EP01!$G:$J,CG_list_EP01!$T:$U</definedName>
    <definedName name="Z_46D72BAB_A746_4409_BDD8_2DC4186F2D1C_.wvu.FilterData" localSheetId="1" hidden="1">CG_list_EP01!$A$2:$BU$213</definedName>
    <definedName name="Z_46D72BAB_A746_4409_BDD8_2DC4186F2D1C_.wvu.PrintArea" localSheetId="1" hidden="1">CG_list_EP01!$A$1:$Z$214</definedName>
    <definedName name="Z_46D72BAB_A746_4409_BDD8_2DC4186F2D1C_.wvu.PrintArea" localSheetId="0" hidden="1">'Notice&amp;Status'!$A$1:$Q$53</definedName>
    <definedName name="Z_46D72BAB_A746_4409_BDD8_2DC4186F2D1C_.wvu.PrintTitles" localSheetId="1" hidden="1">CG_list_EP01!$1:$2</definedName>
    <definedName name="Z_4759EDF1_3D83_4A45_910A_CEAB1E1A07DD_.wvu.FilterData" localSheetId="1" hidden="1">CG_list_EP01!$A$2:$BU$208</definedName>
    <definedName name="Z_476B39E6_4D02_4E2D_8EE3_111AAC19CFF3_.wvu.Cols" localSheetId="1" hidden="1">CG_list_EP01!$T:$T</definedName>
    <definedName name="Z_476B39E6_4D02_4E2D_8EE3_111AAC19CFF3_.wvu.FilterData" localSheetId="1" hidden="1">CG_list_EP01!$A$2:$BU$208</definedName>
    <definedName name="Z_476B39E6_4D02_4E2D_8EE3_111AAC19CFF3_.wvu.PrintArea" localSheetId="1" hidden="1">CG_list_EP01!$A$1:$Z$214</definedName>
    <definedName name="Z_476B39E6_4D02_4E2D_8EE3_111AAC19CFF3_.wvu.PrintArea" localSheetId="0" hidden="1">'Notice&amp;Status'!$A$1:$Q$53</definedName>
    <definedName name="Z_476B39E6_4D02_4E2D_8EE3_111AAC19CFF3_.wvu.PrintTitles" localSheetId="1" hidden="1">CG_list_EP01!$1:$2</definedName>
    <definedName name="Z_479E3041_6042_44D7_8BD8_E3B82D34DFDE_.wvu.FilterData" localSheetId="1" hidden="1">CG_list_EP01!$A$2:$BU$213</definedName>
    <definedName name="Z_48C46DF7_4ACD_4D24_BDDD_177F761A9CF4_.wvu.FilterData" localSheetId="1" hidden="1">CG_list_EP01!$A$2:$BU$208</definedName>
    <definedName name="Z_497B9B43_69B7_4BE2_8256_EACD95498642_.wvu.FilterData" localSheetId="1" hidden="1">CG_list_EP01!$A$2:$BU$208</definedName>
    <definedName name="Z_49FB2189_055C_4D47_A31B_2AC42640DB89_.wvu.FilterData" localSheetId="1" hidden="1">CG_list_EP01!$A$2:$BU$213</definedName>
    <definedName name="Z_4A9EC124_9706_47AB_A7E5_E2D52036B940_.wvu.FilterData" localSheetId="1" hidden="1">CG_list_EP01!$A$2:$BU$208</definedName>
    <definedName name="Z_4AE4822C_C6D8_400D_81CE_FB80863E02B9_.wvu.FilterData" localSheetId="1" hidden="1">CG_list_EP01!$A$2:$BU$208</definedName>
    <definedName name="Z_4BA0ED93_48C5_4056_8C24_E5CCD4B6A700_.wvu.Cols" localSheetId="1" hidden="1">CG_list_EP01!$H:$J,CG_list_EP01!$T:$T</definedName>
    <definedName name="Z_4BA0ED93_48C5_4056_8C24_E5CCD4B6A700_.wvu.FilterData" localSheetId="1" hidden="1">CG_list_EP01!$A$2:$BU$213</definedName>
    <definedName name="Z_4BA0ED93_48C5_4056_8C24_E5CCD4B6A700_.wvu.PrintArea" localSheetId="1" hidden="1">CG_list_EP01!$A$1:$Z$214</definedName>
    <definedName name="Z_4BA0ED93_48C5_4056_8C24_E5CCD4B6A700_.wvu.PrintArea" localSheetId="0" hidden="1">'Notice&amp;Status'!$A$1:$Q$53</definedName>
    <definedName name="Z_4BA0ED93_48C5_4056_8C24_E5CCD4B6A700_.wvu.PrintTitles" localSheetId="1" hidden="1">CG_list_EP01!$1:$2</definedName>
    <definedName name="Z_4C1036D3_7030_45C2_925E_CEC4EC0EFB37_.wvu.FilterData" localSheetId="1" hidden="1">CG_list_EP01!$A$2:$BU$213</definedName>
    <definedName name="Z_4D6F9DF8_0E26_4E9A_97B3_31C3EA67DA68_.wvu.FilterData" localSheetId="1" hidden="1">CG_list_EP01!$A$2:$BU$213</definedName>
    <definedName name="Z_4F81F9D4_688A_4035_BA83_0D58246A583D_.wvu.Cols" localSheetId="1" hidden="1">CG_list_EP01!$G:$J,CG_list_EP01!$T:$U</definedName>
    <definedName name="Z_4F81F9D4_688A_4035_BA83_0D58246A583D_.wvu.FilterData" localSheetId="1" hidden="1">CG_list_EP01!$A$2:$BU$213</definedName>
    <definedName name="Z_4F81F9D4_688A_4035_BA83_0D58246A583D_.wvu.PrintArea" localSheetId="1" hidden="1">CG_list_EP01!$A$1:$Z$214</definedName>
    <definedName name="Z_4F81F9D4_688A_4035_BA83_0D58246A583D_.wvu.PrintArea" localSheetId="0" hidden="1">'Notice&amp;Status'!$A$1:$Q$53</definedName>
    <definedName name="Z_4F81F9D4_688A_4035_BA83_0D58246A583D_.wvu.PrintTitles" localSheetId="1" hidden="1">CG_list_EP01!$1:$2</definedName>
    <definedName name="Z_500C3E90_AC11_4B3D_A33A_901D6C28ACBF_.wvu.FilterData" localSheetId="1" hidden="1">CG_list_EP01!$A$2:$BU$208</definedName>
    <definedName name="Z_50CF1F5A_B80A_412F_AAB2_C9169F256527_.wvu.FilterData" localSheetId="1" hidden="1">CG_list_EP01!$A$2:$BU$213</definedName>
    <definedName name="Z_51CEB427_2FE8_4290_B6BA_6D2983D9F44B_.wvu.FilterData" localSheetId="1" hidden="1">CG_list_EP01!$A$2:$BU$213</definedName>
    <definedName name="Z_5551A1C3_88BB_480D_BAD6_09D60AA964EC_.wvu.FilterData" localSheetId="1" hidden="1">CG_list_EP01!$A$2:$BU$213</definedName>
    <definedName name="Z_55B5099F_22E2_4F50_8CDD_74895F9D91B5_.wvu.Cols" localSheetId="1" hidden="1">CG_list_EP01!$H:$J,CG_list_EP01!$T:$T</definedName>
    <definedName name="Z_55B5099F_22E2_4F50_8CDD_74895F9D91B5_.wvu.FilterData" localSheetId="1" hidden="1">CG_list_EP01!$A$2:$BU$213</definedName>
    <definedName name="Z_55B5099F_22E2_4F50_8CDD_74895F9D91B5_.wvu.PrintArea" localSheetId="1" hidden="1">CG_list_EP01!$A$1:$Z$214</definedName>
    <definedName name="Z_55B5099F_22E2_4F50_8CDD_74895F9D91B5_.wvu.PrintArea" localSheetId="0" hidden="1">'Notice&amp;Status'!$A$1:$Q$53</definedName>
    <definedName name="Z_55B5099F_22E2_4F50_8CDD_74895F9D91B5_.wvu.PrintTitles" localSheetId="1" hidden="1">CG_list_EP01!$1:$2</definedName>
    <definedName name="Z_55CA27A4_F453_4776_B003_71655C390CC7_.wvu.Cols" localSheetId="1" hidden="1">CG_list_EP01!$G:$J,CG_list_EP01!$T:$T</definedName>
    <definedName name="Z_55CA27A4_F453_4776_B003_71655C390CC7_.wvu.FilterData" localSheetId="1" hidden="1">CG_list_EP01!$A$2:$BU$213</definedName>
    <definedName name="Z_55CA27A4_F453_4776_B003_71655C390CC7_.wvu.PrintArea" localSheetId="1" hidden="1">CG_list_EP01!$A$1:$Z$214</definedName>
    <definedName name="Z_55CA27A4_F453_4776_B003_71655C390CC7_.wvu.PrintArea" localSheetId="0" hidden="1">'Notice&amp;Status'!$A$1:$Q$53</definedName>
    <definedName name="Z_55CA27A4_F453_4776_B003_71655C390CC7_.wvu.PrintTitles" localSheetId="1" hidden="1">CG_list_EP01!$1:$2</definedName>
    <definedName name="Z_566B65D7_5A7F_406D_B74E_6A8393EE50B4_.wvu.FilterData" localSheetId="1" hidden="1">CG_list_EP01!$A$2:$BU$213</definedName>
    <definedName name="Z_573C9DAB_04CA_4849_B4DD_DBC274EFCEC9_.wvu.FilterData" localSheetId="1" hidden="1">CG_list_EP01!$A$2:$BU$208</definedName>
    <definedName name="Z_580B6023_5579_4E6C_AEA1_24470BDAE3F2_.wvu.FilterData" localSheetId="1" hidden="1">CG_list_EP01!$A$2:$BU$213</definedName>
    <definedName name="Z_5947EAA8_BC4F_4C9B_A7A4_58CA8EC17195_.wvu.FilterData" localSheetId="1" hidden="1">CG_list_EP01!$A$2:$BU$213</definedName>
    <definedName name="Z_5A911419_0D05_4FEB_86CE_F5C162D5080C_.wvu.Cols" localSheetId="1" hidden="1">CG_list_EP01!$G:$J,CG_list_EP01!$T:$U</definedName>
    <definedName name="Z_5A911419_0D05_4FEB_86CE_F5C162D5080C_.wvu.FilterData" localSheetId="1" hidden="1">CG_list_EP01!$A$2:$BU$213</definedName>
    <definedName name="Z_5A911419_0D05_4FEB_86CE_F5C162D5080C_.wvu.PrintArea" localSheetId="1" hidden="1">CG_list_EP01!$A$1:$Z$214</definedName>
    <definedName name="Z_5A911419_0D05_4FEB_86CE_F5C162D5080C_.wvu.PrintArea" localSheetId="0" hidden="1">'Notice&amp;Status'!$A$1:$Q$53</definedName>
    <definedName name="Z_5A911419_0D05_4FEB_86CE_F5C162D5080C_.wvu.PrintTitles" localSheetId="1" hidden="1">CG_list_EP01!$1:$2</definedName>
    <definedName name="Z_5AF89743_D790_4C16_9CD1_C7164A741588_.wvu.FilterData" localSheetId="1" hidden="1">CG_list_EP01!$A$2:$BU$213</definedName>
    <definedName name="Z_5CECA1D5_0786_4B53_B44F_24EBA350A018_.wvu.FilterData" localSheetId="1" hidden="1">CG_list_EP01!$A$2:$BU$213</definedName>
    <definedName name="Z_5D0418B5_A8F0_454E_93EB_5C1DBE0FD0EC_.wvu.FilterData" localSheetId="1" hidden="1">CG_list_EP01!$A$2:$BU$213</definedName>
    <definedName name="Z_5D4E52B0_50A7_460A_9988_873436F54911_.wvu.FilterData" localSheetId="1" hidden="1">CG_list_EP01!$A$2:$BU$213</definedName>
    <definedName name="Z_5D801A31_2C19_4F7A_9069_3EBBD131CBBE_.wvu.FilterData" localSheetId="1" hidden="1">CG_list_EP01!$A$2:$BU$213</definedName>
    <definedName name="Z_5ED93C31_81ED_439C_A3E0_715556D4D665_.wvu.FilterData" localSheetId="1" hidden="1">CG_list_EP01!$A$2:$BU$213</definedName>
    <definedName name="Z_6357B46F_E0D4_4C50_94EE_6D29ECD63621_.wvu.FilterData" localSheetId="1" hidden="1">CG_list_EP01!$A$2:$BU$213</definedName>
    <definedName name="Z_64238579_5211_4A6F_B5CB_791BA1D62FE4_.wvu.FilterData" localSheetId="1" hidden="1">CG_list_EP01!$A$2:$BU$213</definedName>
    <definedName name="Z_64D1FF15_9E6E_451A_B9EF_3738899BCA93_.wvu.FilterData" localSheetId="1" hidden="1">CG_list_EP01!$A$2:$BU$213</definedName>
    <definedName name="Z_66B7B36C_6767_492C_80CB_363B2AD27EDB_.wvu.FilterData" localSheetId="1" hidden="1">CG_list_EP01!$A$2:$BU$213</definedName>
    <definedName name="Z_67B9FEDA_620F_40FF_9B9C_8D13D260CC9A_.wvu.FilterData" localSheetId="1" hidden="1">CG_list_EP01!$A$2:$BU$213</definedName>
    <definedName name="Z_69F5891E_5A81_4CDA_BD78_AF8CC1A5840B_.wvu.FilterData" localSheetId="1" hidden="1">CG_list_EP01!$A$2:$BU$208</definedName>
    <definedName name="Z_6B3433CD_3531_4F89_88C0_C63FA507A514_.wvu.FilterData" localSheetId="1" hidden="1">CG_list_EP01!$A$2:$BU$213</definedName>
    <definedName name="Z_6D812443_7CD4_45DC_8604_44B6B5F8D80D_.wvu.FilterData" localSheetId="1" hidden="1">CG_list_EP01!$A$2:$BU$213</definedName>
    <definedName name="Z_6E46B73F_1341_460B_A671_D8C1C8E3C9EA_.wvu.FilterData" localSheetId="1" hidden="1">CG_list_EP01!$A$2:$BU$213</definedName>
    <definedName name="Z_6FC88244_33E1_42A6_8F7F_098625C2668F_.wvu.FilterData" localSheetId="1" hidden="1">CG_list_EP01!$A$2:$BU$213</definedName>
    <definedName name="Z_6FDAE01D_11A9_45E4_BDD7_99FA2F5E2C7A_.wvu.FilterData" localSheetId="1" hidden="1">CG_list_EP01!$A$2:$BU$213</definedName>
    <definedName name="Z_6FE47180_49D0_4B0A_99A2_0B262F2569E8_.wvu.FilterData" localSheetId="1" hidden="1">CG_list_EP01!$A$2:$BU$213</definedName>
    <definedName name="Z_7040D00A_68B2_4BEE_B073_C846F50474D8_.wvu.FilterData" localSheetId="1" hidden="1">CG_list_EP01!$A$2:$BU$208</definedName>
    <definedName name="Z_70727056_A30E_4901_A993_91A1CB8F8EEB_.wvu.Cols" localSheetId="1" hidden="1">CG_list_EP01!$I:$J,CG_list_EP01!$T:$T</definedName>
    <definedName name="Z_70727056_A30E_4901_A993_91A1CB8F8EEB_.wvu.FilterData" localSheetId="1" hidden="1">CG_list_EP01!$A$2:$BU$213</definedName>
    <definedName name="Z_70727056_A30E_4901_A993_91A1CB8F8EEB_.wvu.PrintArea" localSheetId="1" hidden="1">CG_list_EP01!$A$1:$Z$214</definedName>
    <definedName name="Z_70727056_A30E_4901_A993_91A1CB8F8EEB_.wvu.PrintArea" localSheetId="0" hidden="1">'Notice&amp;Status'!$A$1:$Q$53</definedName>
    <definedName name="Z_70727056_A30E_4901_A993_91A1CB8F8EEB_.wvu.PrintTitles" localSheetId="1" hidden="1">CG_list_EP01!$1:$2</definedName>
    <definedName name="Z_71967F00_A403_4DD0_A7D9_043856FD9481_.wvu.FilterData" localSheetId="1" hidden="1">CG_list_EP01!$A$2:$BU$213</definedName>
    <definedName name="Z_72BD24F9_B24C_4F36_A70D_E8CFE54C4619_.wvu.Cols" localSheetId="1" hidden="1">CG_list_EP01!$G:$J,CG_list_EP01!$T:$U</definedName>
    <definedName name="Z_72BD24F9_B24C_4F36_A70D_E8CFE54C4619_.wvu.FilterData" localSheetId="1" hidden="1">CG_list_EP01!$A$2:$BU$213</definedName>
    <definedName name="Z_72BD24F9_B24C_4F36_A70D_E8CFE54C4619_.wvu.PrintArea" localSheetId="1" hidden="1">CG_list_EP01!$A$1:$Z$214</definedName>
    <definedName name="Z_72BD24F9_B24C_4F36_A70D_E8CFE54C4619_.wvu.PrintArea" localSheetId="0" hidden="1">'Notice&amp;Status'!$A$1:$Q$53</definedName>
    <definedName name="Z_72BD24F9_B24C_4F36_A70D_E8CFE54C4619_.wvu.PrintTitles" localSheetId="1" hidden="1">CG_list_EP01!$1:$2</definedName>
    <definedName name="Z_74B02677_C9DB_4A75_9469_F36FA6CB6034_.wvu.FilterData" localSheetId="1" hidden="1">CG_list_EP01!$A$2:$BU$208</definedName>
    <definedName name="Z_74C21793_2E9D_47E2_98A3_6D3EE708CEAC_.wvu.Cols" localSheetId="1" hidden="1">CG_list_EP01!$G:$J,CG_list_EP01!$T:$T</definedName>
    <definedName name="Z_74C21793_2E9D_47E2_98A3_6D3EE708CEAC_.wvu.FilterData" localSheetId="1" hidden="1">CG_list_EP01!$A$2:$BU$213</definedName>
    <definedName name="Z_74C21793_2E9D_47E2_98A3_6D3EE708CEAC_.wvu.PrintArea" localSheetId="1" hidden="1">CG_list_EP01!$A$1:$Z$214</definedName>
    <definedName name="Z_74C21793_2E9D_47E2_98A3_6D3EE708CEAC_.wvu.PrintArea" localSheetId="0" hidden="1">'Notice&amp;Status'!$A$1:$Q$53</definedName>
    <definedName name="Z_74C21793_2E9D_47E2_98A3_6D3EE708CEAC_.wvu.PrintTitles" localSheetId="1" hidden="1">CG_list_EP01!$1:$2</definedName>
    <definedName name="Z_7674D162_07E8_49CC_93E8_A5089E19AE5A_.wvu.FilterData" localSheetId="1" hidden="1">CG_list_EP01!$A$2:$BU$213</definedName>
    <definedName name="Z_767DC9C5_94E9_493A_ABC7_7CF1528DE585_.wvu.FilterData" localSheetId="1" hidden="1">CG_list_EP01!$A$2:$BU$213</definedName>
    <definedName name="Z_7778BDBC_F93F_4210_8DF0_04B7D53EADE5_.wvu.FilterData" localSheetId="1" hidden="1">CG_list_EP01!$A$2:$BU$213</definedName>
    <definedName name="Z_77D698DA_275F_4944_9F39_DE61ABBCAABB_.wvu.FilterData" localSheetId="1" hidden="1">CG_list_EP01!$A$2:$BU$208</definedName>
    <definedName name="Z_77DF9905_7A0E_400F_8F41_E1F7FDF39E91_.wvu.Cols" localSheetId="1" hidden="1">CG_list_EP01!$I:$J,CG_list_EP01!$T:$T</definedName>
    <definedName name="Z_77DF9905_7A0E_400F_8F41_E1F7FDF39E91_.wvu.FilterData" localSheetId="1" hidden="1">CG_list_EP01!$A$2:$BU$213</definedName>
    <definedName name="Z_77DF9905_7A0E_400F_8F41_E1F7FDF39E91_.wvu.PrintArea" localSheetId="1" hidden="1">CG_list_EP01!$A$1:$Z$214</definedName>
    <definedName name="Z_77DF9905_7A0E_400F_8F41_E1F7FDF39E91_.wvu.PrintArea" localSheetId="0" hidden="1">'Notice&amp;Status'!$A$1:$Q$53</definedName>
    <definedName name="Z_77DF9905_7A0E_400F_8F41_E1F7FDF39E91_.wvu.PrintTitles" localSheetId="1" hidden="1">CG_list_EP01!$1:$2</definedName>
    <definedName name="Z_78788B45_232E_4B38_BFB5_D5CBEE0474E2_.wvu.FilterData" localSheetId="1" hidden="1">CG_list_EP01!$A$2:$BU$213</definedName>
    <definedName name="Z_79175C20_D771_41F2_A0F3_A46A6AB10D82_.wvu.FilterData" localSheetId="1" hidden="1">CG_list_EP01!$A$2:$BU$213</definedName>
    <definedName name="Z_7A926287_506D_42D3_AA95_7802F3445A23_.wvu.FilterData" localSheetId="1" hidden="1">CG_list_EP01!$A$2:$BU$213</definedName>
    <definedName name="Z_7C10B4FD_EFC5_48DA_97A4_49E4991E0297_.wvu.FilterData" localSheetId="1" hidden="1">CG_list_EP01!$A$2:$BU$208</definedName>
    <definedName name="Z_7E3F3FA1_831E_49BD_B5D5_403F78C68249_.wvu.FilterData" localSheetId="1" hidden="1">CG_list_EP01!$A$2:$BU$213</definedName>
    <definedName name="Z_7E75C58A_7C1B_433C_A9B2_24CC6D16693A_.wvu.FilterData" localSheetId="1" hidden="1">CG_list_EP01!$A$2:$BU$208</definedName>
    <definedName name="Z_7FE54BE5_C630_4D78_A3CD_E8C0F8560523_.wvu.FilterData" localSheetId="1" hidden="1">CG_list_EP01!$A$2:$BU$208</definedName>
    <definedName name="Z_80DB5527_67F8_41C4_8E8D_B362C0731EC5_.wvu.Cols" localSheetId="1" hidden="1">CG_list_EP01!$G:$J,CG_list_EP01!$T:$U</definedName>
    <definedName name="Z_80DB5527_67F8_41C4_8E8D_B362C0731EC5_.wvu.FilterData" localSheetId="1" hidden="1">CG_list_EP01!$A$2:$BU$213</definedName>
    <definedName name="Z_80DB5527_67F8_41C4_8E8D_B362C0731EC5_.wvu.PrintArea" localSheetId="1" hidden="1">CG_list_EP01!$A$1:$Z$214</definedName>
    <definedName name="Z_80DB5527_67F8_41C4_8E8D_B362C0731EC5_.wvu.PrintArea" localSheetId="0" hidden="1">'Notice&amp;Status'!$A$1:$Q$53</definedName>
    <definedName name="Z_80DB5527_67F8_41C4_8E8D_B362C0731EC5_.wvu.PrintTitles" localSheetId="1" hidden="1">CG_list_EP01!$1:$2</definedName>
    <definedName name="Z_81D93B9C_22D4_46DA_89CA_0402DC0DDC6D_.wvu.FilterData" localSheetId="1" hidden="1">CG_list_EP01!$A$2:$BU$213</definedName>
    <definedName name="Z_82128021_6E98_4897_B607_8AB675F14F26_.wvu.FilterData" localSheetId="1" hidden="1">CG_list_EP01!$A$2:$BU$208</definedName>
    <definedName name="Z_82BA2750_147E_4572_AE1B_BFC91C732A8D_.wvu.FilterData" localSheetId="1" hidden="1">CG_list_EP01!$A$2:$BU$208</definedName>
    <definedName name="Z_83D15456_933D_4D4F_9124_830FDF6F2580_.wvu.FilterData" localSheetId="1" hidden="1">CG_list_EP01!$A$2:$BU$213</definedName>
    <definedName name="Z_8438FEDE_0CC8_41DC_9559_8264B8109065_.wvu.FilterData" localSheetId="1" hidden="1">CG_list_EP01!$A$2:$BU$213</definedName>
    <definedName name="Z_85767E3E_CC94_4339_B1E6_2EED4ADE9AF3_.wvu.FilterData" localSheetId="1" hidden="1">CG_list_EP01!$A$2:$BU$213</definedName>
    <definedName name="Z_85907619_7A64_4655_BDAF_B90991BEE4B4_.wvu.FilterData" localSheetId="1" hidden="1">CG_list_EP01!$A$2:$BU$213</definedName>
    <definedName name="Z_85F2B937_3664_4B7F_B99D_3E3AF2C68F43_.wvu.FilterData" localSheetId="1" hidden="1">CG_list_EP01!$A$2:$BU$213</definedName>
    <definedName name="Z_864D5632_6174_431F_88A7_48BADB504D2D_.wvu.FilterData" localSheetId="1" hidden="1">CG_list_EP01!$A$2:$BU$213</definedName>
    <definedName name="Z_86661443_524E_4873_B273_8616F107B81D_.wvu.Cols" localSheetId="1" hidden="1">CG_list_EP01!$G:$J,CG_list_EP01!$T:$T</definedName>
    <definedName name="Z_86661443_524E_4873_B273_8616F107B81D_.wvu.FilterData" localSheetId="1" hidden="1">CG_list_EP01!$A$2:$BU$213</definedName>
    <definedName name="Z_86661443_524E_4873_B273_8616F107B81D_.wvu.PrintArea" localSheetId="1" hidden="1">CG_list_EP01!$A$1:$Z$214</definedName>
    <definedName name="Z_86661443_524E_4873_B273_8616F107B81D_.wvu.PrintArea" localSheetId="0" hidden="1">'Notice&amp;Status'!$A$1:$Q$53</definedName>
    <definedName name="Z_86661443_524E_4873_B273_8616F107B81D_.wvu.PrintTitles" localSheetId="1" hidden="1">CG_list_EP01!$1:$2</definedName>
    <definedName name="Z_86B1AADC_AC0D_4BBF_AE33_DBA539D30B32_.wvu.FilterData" localSheetId="1" hidden="1">CG_list_EP01!$A$2:$BU$213</definedName>
    <definedName name="Z_879B8817_66CE_44F9_9493_E037DE34C194_.wvu.FilterData" localSheetId="1" hidden="1">CG_list_EP01!$A$2:$BU$213</definedName>
    <definedName name="Z_884F1D8B_20C1_46B8_A518_577B0E6FC9F5_.wvu.FilterData" localSheetId="1" hidden="1">CG_list_EP01!$A$2:$BU$213</definedName>
    <definedName name="Z_887B0C16_807A_45E0_9F9E_CC33FBE389CF_.wvu.FilterData" localSheetId="1" hidden="1">CG_list_EP01!$A$2:$BU$213</definedName>
    <definedName name="Z_88BD18B8_6F53_4CE3_A4A0_B50F9AE2CB25_.wvu.FilterData" localSheetId="1" hidden="1">CG_list_EP01!$A$2:$BU$208</definedName>
    <definedName name="Z_8A71AE42_6820_451B_8C20_4EA22E07D096_.wvu.FilterData" localSheetId="1" hidden="1">CG_list_EP01!$A$2:$BU$213</definedName>
    <definedName name="Z_8A796894_E14F_4CC8_8D23_9C83FA934CBE_.wvu.FilterData" localSheetId="1" hidden="1">CG_list_EP01!$A$2:$BU$213</definedName>
    <definedName name="Z_8BA94AF7_DD23_4660_BF4F_0ECC56AB8362_.wvu.FilterData" localSheetId="1" hidden="1">CG_list_EP01!$A$2:$BU$213</definedName>
    <definedName name="Z_8C49676F_DE06_4AF1_B486_0A6DF9D27A58_.wvu.FilterData" localSheetId="1" hidden="1">CG_list_EP01!$A$2:$BU$213</definedName>
    <definedName name="Z_8CCAA143_45CD_4285_BF10_DAE268AE5EF0_.wvu.FilterData" localSheetId="1" hidden="1">CG_list_EP01!$A$2:$BU$213</definedName>
    <definedName name="Z_8CED54E5_86E0_496D_BDC5_F0864BAA3985_.wvu.FilterData" localSheetId="1" hidden="1">CG_list_EP01!$A$2:$BU$213</definedName>
    <definedName name="Z_8E174D78_DF68_411E_BD00_DF41D081ECB3_.wvu.FilterData" localSheetId="1" hidden="1">CG_list_EP01!$A$2:$BU$213</definedName>
    <definedName name="Z_8FC009B6_C574_458C_8A4B_6598071FB7B4_.wvu.FilterData" localSheetId="1" hidden="1">CG_list_EP01!$A$2:$BU$213</definedName>
    <definedName name="Z_8FFA1708_8CB2_4AB7_BAFD_290C88820B1B_.wvu.FilterData" localSheetId="1" hidden="1">CG_list_EP01!$A$2:$BU$213</definedName>
    <definedName name="Z_90F654D5_16B3_4140_8595_E77083396535_.wvu.FilterData" localSheetId="1" hidden="1">CG_list_EP01!$A$2:$BU$208</definedName>
    <definedName name="Z_9216A00F_1A0F_4166_A29A_3AA3ABF64D89_.wvu.FilterData" localSheetId="1" hidden="1">CG_list_EP01!$A$2:$BU$213</definedName>
    <definedName name="Z_97118736_8AFF_4367_A205_53ADFD2CE388_.wvu.FilterData" localSheetId="1" hidden="1">CG_list_EP01!$A$2:$BU$213</definedName>
    <definedName name="Z_975A53AA_0C0E_4142_825C_1DC8C7B39459_.wvu.FilterData" localSheetId="1" hidden="1">CG_list_EP01!$A$2:$BU$213</definedName>
    <definedName name="Z_987BA570_4CBC_461A_BB55_9AFFF0846ADB_.wvu.Cols" localSheetId="1" hidden="1">CG_list_EP01!$G:$J,CG_list_EP01!$T:$T</definedName>
    <definedName name="Z_987BA570_4CBC_461A_BB55_9AFFF0846ADB_.wvu.FilterData" localSheetId="1" hidden="1">CG_list_EP01!$A$2:$BU$213</definedName>
    <definedName name="Z_987BA570_4CBC_461A_BB55_9AFFF0846ADB_.wvu.PrintArea" localSheetId="1" hidden="1">CG_list_EP01!$A$1:$Z$214</definedName>
    <definedName name="Z_987BA570_4CBC_461A_BB55_9AFFF0846ADB_.wvu.PrintArea" localSheetId="0" hidden="1">'Notice&amp;Status'!$A$1:$Q$53</definedName>
    <definedName name="Z_987BA570_4CBC_461A_BB55_9AFFF0846ADB_.wvu.PrintTitles" localSheetId="1" hidden="1">CG_list_EP01!$1:$2</definedName>
    <definedName name="Z_98A68F20_C7F4_4C97_A26C_08D25C061D56_.wvu.FilterData" localSheetId="1" hidden="1">CG_list_EP01!$A$2:$BU$213</definedName>
    <definedName name="Z_9979458D_ABCA_47CE_B058_4830666B9E2A_.wvu.FilterData" localSheetId="1" hidden="1">CG_list_EP01!$A$2:$BU$213</definedName>
    <definedName name="Z_99B14B4A_A45B_44F9_93A8_87BCEA112381_.wvu.FilterData" localSheetId="1" hidden="1">CG_list_EP01!$A$2:$BU$213</definedName>
    <definedName name="Z_99F7355E_FFF0_41D4_B822_00ED83E5A596_.wvu.FilterData" localSheetId="1" hidden="1">CG_list_EP01!$A$2:$BU$213</definedName>
    <definedName name="Z_9A213EC4_54AB_4A00_8B8F_72AACC3C9CFB_.wvu.FilterData" localSheetId="1" hidden="1">CG_list_EP01!$A$2:$BU$213</definedName>
    <definedName name="Z_9A730E78_18B8_4084_A2C9_2DF27315DBA9_.wvu.FilterData" localSheetId="1" hidden="1">CG_list_EP01!$A$2:$BU$213</definedName>
    <definedName name="Z_9ABC032C_3B36_4FFA_999A_147E97C48E06_.wvu.FilterData" localSheetId="1" hidden="1">CG_list_EP01!$A$2:$BU$213</definedName>
    <definedName name="Z_9BEDF7BC_8E40_48B2_BE5B_75D586638C38_.wvu.FilterData" localSheetId="1" hidden="1">CG_list_EP01!$A$2:$BU$213</definedName>
    <definedName name="Z_9DC2F3B3_4CDA_4069_8E8C_62A6EAF6D1F2_.wvu.FilterData" localSheetId="1" hidden="1">CG_list_EP01!$A$2:$BU$213</definedName>
    <definedName name="Z_9DD9B9AC_42AF_4AC6_8669_313CDA41FAD8_.wvu.FilterData" localSheetId="1" hidden="1">CG_list_EP01!$A$2:$BU$213</definedName>
    <definedName name="Z_9E672C2A_D5F7_4D43_93A5_85D6A34336F4_.wvu.Cols" localSheetId="1" hidden="1">CG_list_EP01!$I:$J,CG_list_EP01!$T:$T</definedName>
    <definedName name="Z_9E672C2A_D5F7_4D43_93A5_85D6A34336F4_.wvu.FilterData" localSheetId="1" hidden="1">CG_list_EP01!$A$2:$BU$213</definedName>
    <definedName name="Z_9E672C2A_D5F7_4D43_93A5_85D6A34336F4_.wvu.PrintArea" localSheetId="1" hidden="1">CG_list_EP01!$A$1:$Z$214</definedName>
    <definedName name="Z_9E672C2A_D5F7_4D43_93A5_85D6A34336F4_.wvu.PrintArea" localSheetId="0" hidden="1">'Notice&amp;Status'!$A$1:$Q$53</definedName>
    <definedName name="Z_9E672C2A_D5F7_4D43_93A5_85D6A34336F4_.wvu.PrintTitles" localSheetId="1" hidden="1">CG_list_EP01!$1:$2</definedName>
    <definedName name="Z_9ECDBBC7_D5DD_4024_8364_13A75DC5C26D_.wvu.FilterData" localSheetId="1" hidden="1">CG_list_EP01!$A$2:$BU$213</definedName>
    <definedName name="Z_9F306C73_9B8A_46D7_86A1_7E51144CBA0F_.wvu.FilterData" localSheetId="1" hidden="1">CG_list_EP01!$A$2:$BU$213</definedName>
    <definedName name="Z_9F505E8F_B332_463A_9582_818AACFBEC8B_.wvu.FilterData" localSheetId="1" hidden="1">CG_list_EP01!$A$2:$BU$213</definedName>
    <definedName name="Z_9F69F439_2B0A_4A37_9AA6_03EBED8C8878_.wvu.FilterData" localSheetId="1" hidden="1">CG_list_EP01!$A$2:$BU$213</definedName>
    <definedName name="Z_9F72031B_5008_4118_A577_E8480FF23BEB_.wvu.FilterData" localSheetId="1" hidden="1">CG_list_EP01!$A$2:$BU$213</definedName>
    <definedName name="Z_9FA0EF79_752E_4DF8_B74A_1B1104000032_.wvu.FilterData" localSheetId="1" hidden="1">CG_list_EP01!$A$2:$BU$213</definedName>
    <definedName name="Z_A0D4DB14_981C_40F2_AACE_995262B6BED0_.wvu.FilterData" localSheetId="1" hidden="1">CG_list_EP01!$A$2:$BU$213</definedName>
    <definedName name="Z_A1ACDA26_AC7C_4CF0_BDC5_B55965DAC32E_.wvu.FilterData" localSheetId="1" hidden="1">CG_list_EP01!$A$2:$BU$213</definedName>
    <definedName name="Z_A1B539E1_89A1_485D_9A4F_458CFF2D3E44_.wvu.FilterData" localSheetId="1" hidden="1">CG_list_EP01!$A$2:$BU$213</definedName>
    <definedName name="Z_A2235C23_E9AE_4F87_B554_662C2159ABB6_.wvu.Cols" localSheetId="1" hidden="1">CG_list_EP01!$I:$J</definedName>
    <definedName name="Z_A2235C23_E9AE_4F87_B554_662C2159ABB6_.wvu.FilterData" localSheetId="1" hidden="1">CG_list_EP01!$A$2:$BU$213</definedName>
    <definedName name="Z_A2235C23_E9AE_4F87_B554_662C2159ABB6_.wvu.PrintArea" localSheetId="1" hidden="1">CG_list_EP01!$A$1:$Z$214</definedName>
    <definedName name="Z_A2235C23_E9AE_4F87_B554_662C2159ABB6_.wvu.PrintArea" localSheetId="0" hidden="1">'Notice&amp;Status'!$A$1:$Q$53</definedName>
    <definedName name="Z_A2235C23_E9AE_4F87_B554_662C2159ABB6_.wvu.PrintTitles" localSheetId="1" hidden="1">CG_list_EP01!$1:$2</definedName>
    <definedName name="Z_A2AEC8E5_ABB1_4E1F_B57C_A82488BA7CDD_.wvu.Cols" localSheetId="1" hidden="1">CG_list_EP01!$G:$J,CG_list_EP01!$T:$T</definedName>
    <definedName name="Z_A2AEC8E5_ABB1_4E1F_B57C_A82488BA7CDD_.wvu.FilterData" localSheetId="1" hidden="1">CG_list_EP01!$A$2:$BU$213</definedName>
    <definedName name="Z_A2AEC8E5_ABB1_4E1F_B57C_A82488BA7CDD_.wvu.PrintArea" localSheetId="1" hidden="1">CG_list_EP01!$A$1:$Z$214</definedName>
    <definedName name="Z_A2AEC8E5_ABB1_4E1F_B57C_A82488BA7CDD_.wvu.PrintArea" localSheetId="0" hidden="1">'Notice&amp;Status'!$A$1:$Q$53</definedName>
    <definedName name="Z_A2AEC8E5_ABB1_4E1F_B57C_A82488BA7CDD_.wvu.PrintTitles" localSheetId="1" hidden="1">CG_list_EP01!$1:$2</definedName>
    <definedName name="Z_A5394403_787C_4A8C_8560_B4BB170CE1EC_.wvu.Cols" localSheetId="1" hidden="1">CG_list_EP01!$G:$J,CG_list_EP01!$T:$U</definedName>
    <definedName name="Z_A5394403_787C_4A8C_8560_B4BB170CE1EC_.wvu.FilterData" localSheetId="1" hidden="1">CG_list_EP01!$A$2:$BU$213</definedName>
    <definedName name="Z_A5394403_787C_4A8C_8560_B4BB170CE1EC_.wvu.PrintArea" localSheetId="1" hidden="1">CG_list_EP01!$A$1:$Z$214</definedName>
    <definedName name="Z_A5394403_787C_4A8C_8560_B4BB170CE1EC_.wvu.PrintArea" localSheetId="0" hidden="1">'Notice&amp;Status'!$A$1:$Q$53</definedName>
    <definedName name="Z_A5394403_787C_4A8C_8560_B4BB170CE1EC_.wvu.PrintTitles" localSheetId="1" hidden="1">CG_list_EP01!$1:$2</definedName>
    <definedName name="Z_A5F4B446_149C_4505_A39B_5E12CE106D90_.wvu.FilterData" localSheetId="1" hidden="1">CG_list_EP01!$A$2:$BU$213</definedName>
    <definedName name="Z_A8D10470_D296_440B_84A4_8C3302EFB7D5_.wvu.FilterData" localSheetId="1" hidden="1">CG_list_EP01!$A$2:$BU$208</definedName>
    <definedName name="Z_A9FE7D8F_3308_4982_A1B6_6BD56B7C4F80_.wvu.FilterData" localSheetId="1" hidden="1">CG_list_EP01!$A$2:$BU$208</definedName>
    <definedName name="Z_ACD45566_617F_499D_83C8_5970E17DA23A_.wvu.FilterData" localSheetId="1" hidden="1">CG_list_EP01!$A$2:$BU$213</definedName>
    <definedName name="Z_AD1C8957_8DC2_43C6_A03B_E5E2DDBD19D2_.wvu.FilterData" localSheetId="1" hidden="1">CG_list_EP01!$A$2:$BU$213</definedName>
    <definedName name="Z_AE435757_2C9D_480C_9C39_AB2C91DFDB27_.wvu.FilterData" localSheetId="1" hidden="1">CG_list_EP01!$A$2:$BU$208</definedName>
    <definedName name="Z_AE807D0C_282F_4ABC_9B32_15CC0C181D01_.wvu.Cols" localSheetId="1" hidden="1">CG_list_EP01!$I:$J,CG_list_EP01!$T:$T</definedName>
    <definedName name="Z_AE807D0C_282F_4ABC_9B32_15CC0C181D01_.wvu.FilterData" localSheetId="1" hidden="1">CG_list_EP01!$A$2:$BU$213</definedName>
    <definedName name="Z_AE807D0C_282F_4ABC_9B32_15CC0C181D01_.wvu.PrintArea" localSheetId="1" hidden="1">CG_list_EP01!$A$1:$Z$214</definedName>
    <definedName name="Z_AE807D0C_282F_4ABC_9B32_15CC0C181D01_.wvu.PrintArea" localSheetId="0" hidden="1">'Notice&amp;Status'!$A$1:$Q$53</definedName>
    <definedName name="Z_AE807D0C_282F_4ABC_9B32_15CC0C181D01_.wvu.PrintTitles" localSheetId="1" hidden="1">CG_list_EP01!$1:$2</definedName>
    <definedName name="Z_AFB3B8E5_C7F0_46D8_BA65_E3A1BDF6D4AA_.wvu.FilterData" localSheetId="1" hidden="1">CG_list_EP01!$A$2:$BU$213</definedName>
    <definedName name="Z_B13BA840_1452_4D24_994B_CA3BB8178968_.wvu.FilterData" localSheetId="1" hidden="1">CG_list_EP01!$A$2:$BU$213</definedName>
    <definedName name="Z_B2894D6D_C75C_42E4_AB7B_460E73205ADD_.wvu.FilterData" localSheetId="1" hidden="1">CG_list_EP01!$A$2:$BU$208</definedName>
    <definedName name="Z_B2DD2C44_BE09_47A4_9221_F5C981F9AB85_.wvu.FilterData" localSheetId="1" hidden="1">CG_list_EP01!$A$2:$BU$213</definedName>
    <definedName name="Z_B38635E5_AAB7_4CE9_8705_6ECE6B682BE0_.wvu.FilterData" localSheetId="1" hidden="1">CG_list_EP01!$A$2:$BU$208</definedName>
    <definedName name="Z_B6C1C1EE_5FF3_4C0F_9A8D_328A84D1D84F_.wvu.FilterData" localSheetId="1" hidden="1">CG_list_EP01!$A$2:$BU$213</definedName>
    <definedName name="Z_B7A46504_E4D3_4009_96E8_8CD055CD3CCF_.wvu.FilterData" localSheetId="1" hidden="1">CG_list_EP01!$A$2:$BU$208</definedName>
    <definedName name="Z_B7DCF028_E37D_4A13_AEB9_81FC042399D7_.wvu.FilterData" localSheetId="1" hidden="1">CG_list_EP01!$A$2:$BU$208</definedName>
    <definedName name="Z_B8C98340_2642_48FD_9C79_47D633F5AC11_.wvu.FilterData" localSheetId="1" hidden="1">CG_list_EP01!$A$2:$BU$213</definedName>
    <definedName name="Z_B9061823_D56D_40BB_8CF5_8D41DE781682_.wvu.FilterData" localSheetId="1" hidden="1">CG_list_EP01!$A$2:$BU$213</definedName>
    <definedName name="Z_B910BD35_64A6_47FA_BD8A_238974E17110_.wvu.FilterData" localSheetId="1" hidden="1">CG_list_EP01!$A$2:$BU$213</definedName>
    <definedName name="Z_BA80CD5B_7961_4375_8097_23525DE0277A_.wvu.FilterData" localSheetId="1" hidden="1">CG_list_EP01!$A$2:$BU$213</definedName>
    <definedName name="Z_BCCA83F2_3C94_407B_A757_9E56F8C5A5D8_.wvu.FilterData" localSheetId="1" hidden="1">CG_list_EP01!$A$2:$BU$213</definedName>
    <definedName name="Z_BF0E5AF9_1FC0_4201_94EC_C8831DB1D76B_.wvu.FilterData" localSheetId="1" hidden="1">CG_list_EP01!$A$2:$BU$213</definedName>
    <definedName name="Z_C1B5AD06_34E8_45F8_B2C5_011A801A1400_.wvu.FilterData" localSheetId="1" hidden="1">CG_list_EP01!$A$2:$BU$213</definedName>
    <definedName name="Z_C35246CC_D91D_4B02_B9B9_42D523129F8E_.wvu.FilterData" localSheetId="1" hidden="1">CG_list_EP01!$A$2:$BU$208</definedName>
    <definedName name="Z_C3B068E2_F3BC_4D83_AD3B_2D5416565840_.wvu.FilterData" localSheetId="1" hidden="1">CG_list_EP01!$A$2:$BU$213</definedName>
    <definedName name="Z_C4C49DF6_784F_46C4_BA4F_98B9F47087D7_.wvu.FilterData" localSheetId="1" hidden="1">CG_list_EP01!$A$2:$BU$213</definedName>
    <definedName name="Z_C88F8904_D015_4544_94FB_16AFB5FBCAD5_.wvu.FilterData" localSheetId="1" hidden="1">CG_list_EP01!$A$2:$BU$213</definedName>
    <definedName name="Z_C9827041_4F6B_4373_A57B_43B0E46D1C8B_.wvu.FilterData" localSheetId="1" hidden="1">CG_list_EP01!$A$2:$BU$213</definedName>
    <definedName name="Z_CA8C40E2_DCF5_4203_A622_029DF4F0BCE2_.wvu.FilterData" localSheetId="1" hidden="1">CG_list_EP01!$A$2:$BU$208</definedName>
    <definedName name="Z_CB1D9A43_343E_43B1_B0C4_6662E053196D_.wvu.FilterData" localSheetId="1" hidden="1">CG_list_EP01!$A$2:$BU$213</definedName>
    <definedName name="Z_CB493E23_1832_4C8D_AD32_7087326ECBC3_.wvu.FilterData" localSheetId="1" hidden="1">CG_list_EP01!$A$2:$BU$213</definedName>
    <definedName name="Z_CBED4221_ACE5_4472_A4BD_AF0B1D63E51A_.wvu.FilterData" localSheetId="1" hidden="1">CG_list_EP01!$A$2:$BU$213</definedName>
    <definedName name="Z_CCF38DAD_64E6_4F1D_8077_82E957228C23_.wvu.Cols" localSheetId="1" hidden="1">CG_list_EP01!$G:$J,CG_list_EP01!$T:$U</definedName>
    <definedName name="Z_CCF38DAD_64E6_4F1D_8077_82E957228C23_.wvu.FilterData" localSheetId="1" hidden="1">CG_list_EP01!$A$2:$BU$213</definedName>
    <definedName name="Z_CCF38DAD_64E6_4F1D_8077_82E957228C23_.wvu.PrintArea" localSheetId="1" hidden="1">CG_list_EP01!$A$1:$Z$214</definedName>
    <definedName name="Z_CCF38DAD_64E6_4F1D_8077_82E957228C23_.wvu.PrintArea" localSheetId="0" hidden="1">'Notice&amp;Status'!$A$1:$Q$53</definedName>
    <definedName name="Z_CCF38DAD_64E6_4F1D_8077_82E957228C23_.wvu.PrintTitles" localSheetId="1" hidden="1">CG_list_EP01!$1:$2</definedName>
    <definedName name="Z_CE782D4C_ECEF_4360_B2A9_A2CF9A439405_.wvu.FilterData" localSheetId="1" hidden="1">CG_list_EP01!$A$2:$BU$208</definedName>
    <definedName name="Z_CF4D3AA5_5590_4C84_BB23_7E994FC0180D_.wvu.FilterData" localSheetId="1" hidden="1">CG_list_EP01!$A$2:$BU$213</definedName>
    <definedName name="Z_D19D3817_D066_428F_A254_42F9DFEFD0EA_.wvu.FilterData" localSheetId="1" hidden="1">CG_list_EP01!$A$2:$BU$213</definedName>
    <definedName name="Z_D35BA8DC_43C6_447C_B653_C50C69D0E726_.wvu.Cols" localSheetId="1" hidden="1">CG_list_EP01!$T:$T</definedName>
    <definedName name="Z_D35BA8DC_43C6_447C_B653_C50C69D0E726_.wvu.FilterData" localSheetId="1" hidden="1">CG_list_EP01!$A$2:$BU$208</definedName>
    <definedName name="Z_D35BA8DC_43C6_447C_B653_C50C69D0E726_.wvu.PrintArea" localSheetId="1" hidden="1">CG_list_EP01!$A$1:$Z$214</definedName>
    <definedName name="Z_D35BA8DC_43C6_447C_B653_C50C69D0E726_.wvu.PrintArea" localSheetId="0" hidden="1">'Notice&amp;Status'!$A$1:$Q$53</definedName>
    <definedName name="Z_D35BA8DC_43C6_447C_B653_C50C69D0E726_.wvu.PrintTitles" localSheetId="1" hidden="1">CG_list_EP01!$1:$2</definedName>
    <definedName name="Z_D3C60E81_535E_4CB1_B0D8_08EEB461869C_.wvu.FilterData" localSheetId="1" hidden="1">CG_list_EP01!$A$2:$BU$213</definedName>
    <definedName name="Z_D4FBB198_EC95_4134_A7A9_E46AEAEA1DAD_.wvu.FilterData" localSheetId="1" hidden="1">CG_list_EP01!$A$2:$BU$213</definedName>
    <definedName name="Z_D523CD5C_E218_47F9_A9CC_4739E0478344_.wvu.FilterData" localSheetId="1" hidden="1">CG_list_EP01!$A$2:$BU$213</definedName>
    <definedName name="Z_D59F1AF0_A0D8_44D8_8C0F_6A218C3018F6_.wvu.FilterData" localSheetId="1" hidden="1">CG_list_EP01!$A$2:$BU$213</definedName>
    <definedName name="Z_D5C99037_482A_42DE_BF5E_C25B312473F4_.wvu.FilterData" localSheetId="1" hidden="1">CG_list_EP01!$A$2:$BU$208</definedName>
    <definedName name="Z_DA057488_6B29_4B4D_9D84_50EFFB72A301_.wvu.Cols" localSheetId="1" hidden="1">CG_list_EP01!$G:$J,CG_list_EP01!$T:$T</definedName>
    <definedName name="Z_DA057488_6B29_4B4D_9D84_50EFFB72A301_.wvu.FilterData" localSheetId="1" hidden="1">CG_list_EP01!$A$2:$BU$213</definedName>
    <definedName name="Z_DA057488_6B29_4B4D_9D84_50EFFB72A301_.wvu.PrintArea" localSheetId="1" hidden="1">CG_list_EP01!$A$1:$Z$214</definedName>
    <definedName name="Z_DA057488_6B29_4B4D_9D84_50EFFB72A301_.wvu.PrintArea" localSheetId="0" hidden="1">'Notice&amp;Status'!$A$1:$Q$53</definedName>
    <definedName name="Z_DA057488_6B29_4B4D_9D84_50EFFB72A301_.wvu.PrintTitles" localSheetId="1" hidden="1">CG_list_EP01!$1:$2</definedName>
    <definedName name="Z_DA63292B_6E73_4D9D_A2E3_8C1465A4E785_.wvu.FilterData" localSheetId="1" hidden="1">CG_list_EP01!$A$2:$BU$213</definedName>
    <definedName name="Z_DBB926E1_B457_409F_8217_5CFC54661F87_.wvu.FilterData" localSheetId="1" hidden="1">CG_list_EP01!$A$2:$BU$213</definedName>
    <definedName name="Z_DF823A6B_6E9E_4E41_BE1C_31FD73AAAFC4_.wvu.FilterData" localSheetId="1" hidden="1">CG_list_EP01!$A$2:$BU$213</definedName>
    <definedName name="Z_E0013ACC_3D05_4B9C_93B3_95A629976A80_.wvu.FilterData" localSheetId="1" hidden="1">CG_list_EP01!$A$2:$BU$208</definedName>
    <definedName name="Z_E041B53F_115C_4166_9006_011D02872DAC_.wvu.FilterData" localSheetId="1" hidden="1">CG_list_EP01!$A$2:$BU$213</definedName>
    <definedName name="Z_E0B67655_183A_4A9E_9433_CD752B232C37_.wvu.FilterData" localSheetId="1" hidden="1">CG_list_EP01!$A$2:$BU$213</definedName>
    <definedName name="Z_E0F5015E_38FE_45B5_B41C_606718F934B8_.wvu.FilterData" localSheetId="1" hidden="1">CG_list_EP01!$A$2:$BU$213</definedName>
    <definedName name="Z_E1C5EF03_FECE_40B7_BDC9_318433075DCF_.wvu.FilterData" localSheetId="1" hidden="1">CG_list_EP01!$A$2:$BU$213</definedName>
    <definedName name="Z_E364EC78_B55D_45C0_A6B8_E2F6D280B803_.wvu.FilterData" localSheetId="1" hidden="1">CG_list_EP01!$A$2:$BU$213</definedName>
    <definedName name="Z_E4EB6802_A50E_467D_B06F_4916ABBB2D21_.wvu.FilterData" localSheetId="1" hidden="1">CG_list_EP01!$A$2:$BU$213</definedName>
    <definedName name="Z_E6EFE90F_831F_4776_A639_5BFF2E29574C_.wvu.FilterData" localSheetId="1" hidden="1">CG_list_EP01!$A$2:$BU$208</definedName>
    <definedName name="Z_E70A5B65_F56F_47FA_ACFD_BCF3B941DBA8_.wvu.FilterData" localSheetId="1" hidden="1">CG_list_EP01!$A$2:$BU$213</definedName>
    <definedName name="Z_E95DE5D2_95BA_4D3C_B26C_A4E14750A024_.wvu.FilterData" localSheetId="1" hidden="1">CG_list_EP01!$A$2:$BU$213</definedName>
    <definedName name="Z_ED180A01_AD60_4E98_B256_ED08BA204840_.wvu.FilterData" localSheetId="1" hidden="1">CG_list_EP01!$A$2:$BU$208</definedName>
    <definedName name="Z_EF8AEDD4_E9A4_4E9F_A094_219B0F4BFCC9_.wvu.FilterData" localSheetId="1" hidden="1">CG_list_EP01!$A$2:$BU$213</definedName>
    <definedName name="Z_EFDFB8F3_4780_4C87_8CDA_0E2A37BA850D_.wvu.FilterData" localSheetId="1" hidden="1">CG_list_EP01!$A$2:$BU$208</definedName>
    <definedName name="Z_F1468A7C_D36F_4AF4_9A34_105AF9C78B90_.wvu.FilterData" localSheetId="1" hidden="1">CG_list_EP01!$A$2:$BU$213</definedName>
    <definedName name="Z_F2402807_4FE1_4522_B6BF_6B63E45BDB89_.wvu.FilterData" localSheetId="1" hidden="1">CG_list_EP01!$A$2:$BU$213</definedName>
    <definedName name="Z_F24F875F_1110_44BE_8246_B38289C5EBD1_.wvu.FilterData" localSheetId="1" hidden="1">CG_list_EP01!$A$2:$BU$213</definedName>
    <definedName name="Z_F2D56CE4_9E35_4967_9C7E_5F28912F995D_.wvu.FilterData" localSheetId="1" hidden="1">CG_list_EP01!$A$2:$BU$213</definedName>
    <definedName name="Z_F303A73A_950D_48A7_AC7A_3EDDBCFC4A76_.wvu.FilterData" localSheetId="1" hidden="1">CG_list_EP01!$A$2:$BU$213</definedName>
    <definedName name="Z_F451C04F_7204_4061_9A7C_40F8E511B360_.wvu.FilterData" localSheetId="1" hidden="1">CG_list_EP01!$A$2:$BU$213</definedName>
    <definedName name="Z_F5A64F25_8C61_4C96_9CAA_0B30FF2C3674_.wvu.FilterData" localSheetId="1" hidden="1">CG_list_EP01!$A$2:$BU$208</definedName>
    <definedName name="Z_F62D3E54_5897_44E4_B58C_2D85807F7733_.wvu.FilterData" localSheetId="1" hidden="1">CG_list_EP01!$A$2:$BU$208</definedName>
    <definedName name="Z_F640E590_9129_4753_A3C6_8A4A4D4A15D3_.wvu.FilterData" localSheetId="1" hidden="1">CG_list_EP01!$A$2:$BU$213</definedName>
    <definedName name="Z_F8DA570F_EC80_4F89_9382_753F9960789B_.wvu.FilterData" localSheetId="1" hidden="1">CG_list_EP01!$A$2:$BU$213</definedName>
    <definedName name="Z_F91CF787_D1CA_4ECD_871A_5CF2ED02B785_.wvu.FilterData" localSheetId="1" hidden="1">CG_list_EP01!$A$2:$BU$213</definedName>
    <definedName name="Z_FA4D1C0E_1D73_4C5D_B17E_5BB8175FBAEA_.wvu.FilterData" localSheetId="1" hidden="1">CG_list_EP01!$A$2:$BU$213</definedName>
    <definedName name="Z_FABC228B_C1D8_4BFE_95B2_087CCFA5AC98_.wvu.FilterData" localSheetId="1" hidden="1">CG_list_EP01!$A$2:$BU$213</definedName>
    <definedName name="Z_FB8453EA_3F94_45C3_840C_54D003B257B8_.wvu.Cols" localSheetId="1" hidden="1">CG_list_EP01!$G:$J,CG_list_EP01!$T:$U</definedName>
    <definedName name="Z_FB8453EA_3F94_45C3_840C_54D003B257B8_.wvu.FilterData" localSheetId="1" hidden="1">CG_list_EP01!$A$2:$BU$213</definedName>
    <definedName name="Z_FB8453EA_3F94_45C3_840C_54D003B257B8_.wvu.PrintArea" localSheetId="1" hidden="1">CG_list_EP01!$A$1:$Z$214</definedName>
    <definedName name="Z_FB8453EA_3F94_45C3_840C_54D003B257B8_.wvu.PrintArea" localSheetId="0" hidden="1">'Notice&amp;Status'!$A$1:$Q$53</definedName>
    <definedName name="Z_FB8453EA_3F94_45C3_840C_54D003B257B8_.wvu.PrintTitles" localSheetId="1" hidden="1">CG_list_EP01!$1:$2</definedName>
    <definedName name="Z_FC9BC662_2E6E_4905_BF5E_6B16A1F3471E_.wvu.FilterData" localSheetId="1" hidden="1">CG_list_EP01!$A$2:$BU$213</definedName>
    <definedName name="Z_FCA44C18_9E7E_4A29_B048_788AF969DB0C_.wvu.FilterData" localSheetId="1" hidden="1">CG_list_EP01!$A$2:$BU$208</definedName>
    <definedName name="Z_FCC1DCE5_9918_48AB_8E46_F00047043D7E_.wvu.FilterData" localSheetId="1" hidden="1">CG_list_EP01!$A$2:$BU$213</definedName>
  </definedNames>
  <calcPr calcId="191029"/>
  <customWorkbookViews>
    <customWorkbookView name="MIJIN - Personal View" guid="{35C4EE4A-7108-4679-86C5-9A4DB359D3D4}" mergeInterval="0" personalView="1" maximized="1" xWindow="1912" yWindow="-8" windowWidth="1936" windowHeight="1056" activeSheetId="2"/>
    <customWorkbookView name="EJ P - Personal View" guid="{FB8453EA-3F94-45C3-840C-54D003B257B8}" mergeInterval="0" personalView="1" maximized="1" xWindow="-11" yWindow="-11" windowWidth="3862" windowHeight="2122" activeSheetId="2"/>
    <customWorkbookView name="PEJ - Personal View" guid="{A5394403-787C-4A8C-8560-B4BB170CE1EC}" mergeInterval="0" personalView="1" maximized="1" xWindow="5749" yWindow="-11" windowWidth="2902" windowHeight="1582" activeSheetId="2"/>
    <customWorkbookView name="ART-YHY - 사용자 보기" guid="{01BD1B3B-8915-40FB-A129-C2709F29A979}" mergeInterval="0" personalView="1" maximized="1" windowWidth="1920" windowHeight="965" activeSheetId="2"/>
    <customWorkbookView name="park eun jung - Personal View" guid="{CCF38DAD-64E6-4F1D-8077-82E957228C23}" mergeInterval="0" personalView="1" maximized="1" xWindow="1912" yWindow="-8" windowWidth="1936" windowHeight="1056" activeSheetId="2"/>
    <customWorkbookView name="3D-LJY - 사용자 보기" guid="{46D72BAB-A746-4409-BDD8-2DC4186F2D1C}" mergeInterval="0" personalView="1" maximized="1" windowWidth="2560" windowHeight="1215" activeSheetId="2"/>
    <customWorkbookView name="2D-LJH - 사용자 보기" guid="{210AE626-521F-448E-BAEC-C3E11145BD40}" mergeInterval="0" personalView="1" maximized="1" windowWidth="2560" windowHeight="1205" activeSheetId="2"/>
    <customWorkbookView name="PM-YSB - 사용자 보기" guid="{45A86A22-DD42-41E0-81B3-EF01421C6396}" mergeInterval="0" personalView="1" maximized="1" xWindow="-8" yWindow="-8" windowWidth="1936" windowHeight="1056" activeSheetId="3"/>
    <customWorkbookView name="FX-HJH-001 - 사용자 보기" guid="{A2AEC8E5-ABB1-4E1F-B57C-A82488BA7CDD}" mergeInterval="0" personalView="1" maximized="1" xWindow="-8" yWindow="-8" windowWidth="2576" windowHeight="1416" activeSheetId="2"/>
    <customWorkbookView name="2D-MSH - 사용자 보기" guid="{86661443-524E-4873-B273-8616F107B81D}" mergeInterval="0" personalView="1" maximized="1" windowWidth="2560" windowHeight="1156" activeSheetId="2"/>
    <customWorkbookView name="ART-KDS - 사용자 보기" guid="{0D1A17FD-3807-4736-9CF2-E09C05AAB2EF}" mergeInterval="0" personalView="1" maximized="1" windowWidth="1920" windowHeight="1004" activeSheetId="3"/>
    <customWorkbookView name="2D-PJM - 사용자 보기" guid="{DA057488-6B29-4B4D-9D84-50EFFB72A301}" mergeInterval="0" personalView="1" maximized="1" windowWidth="2560" windowHeight="1244" activeSheetId="3"/>
    <customWorkbookView name="PM-YSB - Personal View" guid="{77DF9905-7A0E-400F-8F41-E1F7FDF39E91}" mergeInterval="0" personalView="1" maximized="1" xWindow="-8" yWindow="-8" windowWidth="1936" windowHeight="1056" activeSheetId="2"/>
    <customWorkbookView name="045 - Personal View" guid="{20362C17-7B04-4CC2-A3A7-194844D2B6E1}" mergeInterval="0" personalView="1" maximized="1" xWindow="1912" yWindow="-8" windowWidth="1936" windowHeight="1216" activeSheetId="3"/>
    <customWorkbookView name="2D-YWK - 사용자 보기" guid="{55B5099F-22E2-4F50-8CDD-74895F9D91B5}" mergeInterval="0" personalView="1" maximized="1" windowWidth="1920" windowHeight="823" activeSheetId="3"/>
    <customWorkbookView name="2D-KJH - 사용자 보기" guid="{4BA0ED93-48C5-4056-8C24-E5CCD4B6A700}" mergeInterval="0" personalView="1" maximized="1" windowWidth="2560" windowHeight="1337" activeSheetId="3"/>
    <customWorkbookView name="2D_HJH - 사용자 보기" guid="{A2235C23-E9AE-4F87-B554-662C2159ABB6}" mergeInterval="0" personalView="1" maximized="1" windowWidth="2560" windowHeight="1244" activeSheetId="3"/>
    <customWorkbookView name="jsh - 사용자 보기" guid="{D35BA8DC-43C6-447C-B653-C50C69D0E726}" mergeInterval="0" personalView="1" maximized="1" windowWidth="2560" windowHeight="1205" activeSheetId="5"/>
    <customWorkbookView name="3D-CWS - 사용자 보기" guid="{28D66C2F-12A7-497F-B56C-CF186A9FF09A}" mergeInterval="0" personalView="1" maximized="1" windowWidth="1920" windowHeight="801" activeSheetId="2"/>
    <customWorkbookView name="Windows 사용자 - 사용자 보기" guid="{476B39E6-4D02-4E2D-8EE3-111AAC19CFF3}" mergeInterval="0" personalView="1" maximized="1" windowWidth="1920" windowHeight="965" activeSheetId="6"/>
    <customWorkbookView name="PM_YJK - Personal View" guid="{70727056-A30E-4901-A993-91A1CB8F8EEB}" mergeInterval="0" personalView="1" maximized="1" xWindow="-2568" yWindow="-8" windowWidth="2576" windowHeight="1416" activeSheetId="3" showComments="commIndAndComment"/>
    <customWorkbookView name="cocoa - 사용자 보기" guid="{1198A643-3254-41F1-B70D-FFE5B3F6E7D3}" mergeInterval="0" personalView="1" maximized="1" windowWidth="2560" windowHeight="1244" activeSheetId="3"/>
    <customWorkbookView name="961029jhs@naver.com - 사용자 보기" guid="{9E672C2A-D5F7-4D43-93A5-85D6A34336F4}" mergeInterval="0" personalView="1" maximized="1" windowWidth="2560" windowHeight="1205" activeSheetId="2"/>
    <customWorkbookView name="MOTION-SYR - 사용자 보기" guid="{AE807D0C-282F-4ABC-9B32-15CC0C181D01}" mergeInterval="0" personalView="1" maximized="1" windowWidth="2498" windowHeight="1244" activeSheetId="3"/>
    <customWorkbookView name="COCOA_PM_D_074 - 사용자 보기" guid="{407A2988-6185-46AD-9CBE-E53CFF4873BC}" mergeInterval="0" personalView="1" maximized="1" xWindow="-8" yWindow="-8" windowWidth="2576" windowHeight="1416" activeSheetId="2"/>
    <customWorkbookView name="SSY - 사용자 보기" guid="{80DB5527-67F8-41C4-8E8D-B362C0731EC5}" mergeInterval="0" personalView="1" maximized="1" windowWidth="2560" windowHeight="1244" activeSheetId="2"/>
    <customWorkbookView name="2D-KTH - 사용자 보기" guid="{1C669D1F-3B4E-41DD-A497-DFB05C7A9448}" mergeInterval="0" personalView="1" maximized="1" windowWidth="2560" windowHeight="1139" activeSheetId="2"/>
    <customWorkbookView name="2D-JJS - 사용자 보기" guid="{5A911419-0D05-4FEB-86CE-F5C162D5080C}" mergeInterval="0" personalView="1" maximized="1" windowWidth="1920" windowHeight="811" activeSheetId="3"/>
    <customWorkbookView name="장경환 - 사용자 보기" guid="{74C21793-2E9D-47E2-98A3-6D3EE708CEAC}" mergeInterval="0" personalView="1" maximized="1" xWindow="-8" yWindow="-8" windowWidth="2576" windowHeight="1416" activeSheetId="3"/>
    <customWorkbookView name="ART-KGH - 사용자 보기" guid="{55CA27A4-F453-4776-B003-71655C390CC7}" mergeInterval="0" personalView="1" maximized="1" windowWidth="1920" windowHeight="965" activeSheetId="3"/>
    <customWorkbookView name="2D-KGH - 사용자 보기" guid="{987BA570-4CBC-461A-BB55-9AFFF0846ADB}" mergeInterval="0" personalView="1" maximized="1" windowWidth="2560" windowHeight="1244" activeSheetId="3"/>
    <customWorkbookView name="2D-HSY - 사용자 보기" guid="{72BD24F9-B24C-4F36-A70D-E8CFE54C4619}" mergeInterval="0" personalView="1" maximized="1" windowWidth="2560" windowHeight="1244" activeSheetId="3"/>
    <customWorkbookView name="hyukju kim - Personal View" guid="{4F81F9D4-688A-4035-BA83-0D58246A583D}" mergeInterval="0" personalView="1" maximized="1" xWindow="1912" yWindow="-8" windowWidth="1936" windowHeight="1176" activeSheetId="2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20" i="2" l="1"/>
  <c r="F221" i="2"/>
  <c r="F222" i="2" l="1"/>
  <c r="F218" i="2" l="1"/>
  <c r="F217" i="2"/>
  <c r="F216" i="2"/>
  <c r="F10" i="1"/>
  <c r="E10" i="1"/>
  <c r="D10" i="1"/>
  <c r="C10" i="1"/>
  <c r="B10" i="1"/>
  <c r="C7" i="1"/>
  <c r="F219" i="2" l="1"/>
  <c r="F223" i="2" s="1"/>
  <c r="B7" i="1"/>
  <c r="D7" i="1" s="1"/>
  <c r="E7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PM-KJH</author>
  </authors>
  <commentList>
    <comment ref="D9" authorId="0" shapeId="0" xr:uid="{00000000-0006-0000-0000-000001000000}">
      <text>
        <r>
          <rPr>
            <sz val="9"/>
            <color indexed="81"/>
            <rFont val="돋움"/>
            <family val="3"/>
            <charset val="129"/>
          </rPr>
          <t>슈퍼바이저</t>
        </r>
        <r>
          <rPr>
            <sz val="9"/>
            <color indexed="81"/>
            <rFont val="Tahoma"/>
            <family val="2"/>
          </rPr>
          <t xml:space="preserve"> OK
</t>
        </r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컨펌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대기중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000-000002000000}">
      <text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컨펌</t>
        </r>
        <r>
          <rPr>
            <sz val="9"/>
            <color indexed="81"/>
            <rFont val="Tahoma"/>
            <family val="2"/>
          </rPr>
          <t xml:space="preserve"> retake</t>
        </r>
      </text>
    </comment>
    <comment ref="F9" authorId="0" shapeId="0" xr:uid="{00000000-0006-0000-0000-000003000000}">
      <text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OK</t>
        </r>
      </text>
    </comment>
  </commentList>
</comments>
</file>

<file path=xl/sharedStrings.xml><?xml version="1.0" encoding="utf-8"?>
<sst xmlns="http://schemas.openxmlformats.org/spreadsheetml/2006/main" count="3942" uniqueCount="850">
  <si>
    <t>Thumnail</t>
    <phoneticPr fontId="2" type="noConversion"/>
  </si>
  <si>
    <t>D</t>
    <phoneticPr fontId="1" type="noConversion"/>
  </si>
  <si>
    <t>LinK</t>
    <phoneticPr fontId="1" type="noConversion"/>
  </si>
  <si>
    <t>hold</t>
    <phoneticPr fontId="1" type="noConversion"/>
  </si>
  <si>
    <t>개봉 예정일</t>
    <phoneticPr fontId="1" type="noConversion"/>
  </si>
  <si>
    <t>최종편집본</t>
    <phoneticPr fontId="1" type="noConversion"/>
  </si>
  <si>
    <t>Omit</t>
    <phoneticPr fontId="1" type="noConversion"/>
  </si>
  <si>
    <t>CG Total</t>
    <phoneticPr fontId="1" type="noConversion"/>
  </si>
  <si>
    <t>Retake</t>
    <phoneticPr fontId="1" type="noConversion"/>
  </si>
  <si>
    <t>Link</t>
    <phoneticPr fontId="1" type="noConversion"/>
  </si>
  <si>
    <t>Work shots</t>
    <phoneticPr fontId="1" type="noConversion"/>
  </si>
  <si>
    <t>남은 shots</t>
    <phoneticPr fontId="1" type="noConversion"/>
  </si>
  <si>
    <t>&lt;&lt;Status</t>
    <phoneticPr fontId="1" type="noConversion"/>
  </si>
  <si>
    <t>&lt;&lt; Update Notes</t>
    <phoneticPr fontId="1" type="noConversion"/>
  </si>
  <si>
    <t>심의 예정일</t>
    <phoneticPr fontId="14" type="noConversion"/>
  </si>
  <si>
    <t>작업 시작일</t>
    <phoneticPr fontId="1" type="noConversion"/>
  </si>
  <si>
    <t>&lt;&lt;Information</t>
    <phoneticPr fontId="1" type="noConversion"/>
  </si>
  <si>
    <t xml:space="preserve">&lt;&lt; 컨펌 스케줄 </t>
    <phoneticPr fontId="1" type="noConversion"/>
  </si>
  <si>
    <t>&lt;&lt; 작업 환경 설정</t>
    <phoneticPr fontId="1" type="noConversion"/>
  </si>
  <si>
    <t>작업 완료일</t>
    <phoneticPr fontId="1" type="noConversion"/>
  </si>
  <si>
    <t>status</t>
    <phoneticPr fontId="1" type="noConversion"/>
  </si>
  <si>
    <t>Add</t>
    <phoneticPr fontId="1" type="noConversion"/>
  </si>
  <si>
    <t>Description</t>
    <phoneticPr fontId="1" type="noConversion"/>
  </si>
  <si>
    <t>FX</t>
    <phoneticPr fontId="1" type="noConversion"/>
  </si>
  <si>
    <t>3D</t>
    <phoneticPr fontId="1" type="noConversion"/>
  </si>
  <si>
    <t>확인 중인 사항</t>
    <phoneticPr fontId="1" type="noConversion"/>
  </si>
  <si>
    <t>2D Fin</t>
  </si>
  <si>
    <t>Retake</t>
  </si>
  <si>
    <t>Fin</t>
  </si>
  <si>
    <t>남은컷</t>
  </si>
  <si>
    <t>Omit</t>
    <phoneticPr fontId="1" type="noConversion"/>
  </si>
  <si>
    <t>`</t>
    <phoneticPr fontId="1" type="noConversion"/>
  </si>
  <si>
    <t>Task</t>
    <phoneticPr fontId="1" type="noConversion"/>
  </si>
  <si>
    <t>Plate</t>
    <phoneticPr fontId="1" type="noConversion"/>
  </si>
  <si>
    <t>Final</t>
    <phoneticPr fontId="1" type="noConversion"/>
  </si>
  <si>
    <t>Src</t>
    <phoneticPr fontId="1" type="noConversion"/>
  </si>
  <si>
    <t>Mov</t>
    <phoneticPr fontId="1" type="noConversion"/>
  </si>
  <si>
    <t>2D Fin</t>
    <phoneticPr fontId="1" type="noConversion"/>
  </si>
  <si>
    <t>Fin</t>
    <phoneticPr fontId="1" type="noConversion"/>
  </si>
  <si>
    <t>Data</t>
    <phoneticPr fontId="1" type="noConversion"/>
  </si>
  <si>
    <t>ver</t>
    <phoneticPr fontId="1" type="noConversion"/>
  </si>
  <si>
    <t>Confirm</t>
    <phoneticPr fontId="1" type="noConversion"/>
  </si>
  <si>
    <t>Works cut</t>
    <phoneticPr fontId="1" type="noConversion"/>
  </si>
  <si>
    <t xml:space="preserve"> </t>
    <phoneticPr fontId="1" type="noConversion"/>
  </si>
  <si>
    <t xml:space="preserve">Sq Output name </t>
    <phoneticPr fontId="1" type="noConversion"/>
  </si>
  <si>
    <t>Colorspace</t>
    <phoneticPr fontId="1" type="noConversion"/>
  </si>
  <si>
    <t>Clip Number</t>
    <phoneticPr fontId="1" type="noConversion"/>
  </si>
  <si>
    <t>기본 정보</t>
    <phoneticPr fontId="1" type="noConversion"/>
  </si>
  <si>
    <t>mov format</t>
  </si>
  <si>
    <t>mov name</t>
  </si>
  <si>
    <t>Sq Output size</t>
    <phoneticPr fontId="1" type="noConversion"/>
  </si>
  <si>
    <t>Lens</t>
    <phoneticPr fontId="1" type="noConversion"/>
  </si>
  <si>
    <t>Camera
Type</t>
    <phoneticPr fontId="1" type="noConversion"/>
  </si>
  <si>
    <t>Rt/Sc/Tf</t>
    <phoneticPr fontId="1" type="noConversion"/>
  </si>
  <si>
    <t>Date</t>
    <phoneticPr fontId="1" type="noConversion"/>
  </si>
  <si>
    <t>Motion</t>
    <phoneticPr fontId="1" type="noConversion"/>
  </si>
  <si>
    <t>Tracking</t>
    <phoneticPr fontId="1" type="noConversion"/>
  </si>
  <si>
    <t>Mask</t>
    <phoneticPr fontId="1" type="noConversion"/>
  </si>
  <si>
    <t>Feedback_COCOA</t>
    <phoneticPr fontId="1" type="noConversion"/>
  </si>
  <si>
    <t>Feedback</t>
    <phoneticPr fontId="1" type="noConversion"/>
  </si>
  <si>
    <t>Rank</t>
    <phoneticPr fontId="1" type="noConversion"/>
  </si>
  <si>
    <t>Asset</t>
    <phoneticPr fontId="1" type="noConversion"/>
  </si>
  <si>
    <t>Artist</t>
    <phoneticPr fontId="1" type="noConversion"/>
  </si>
  <si>
    <t>Track</t>
    <phoneticPr fontId="1" type="noConversion"/>
  </si>
  <si>
    <t>Sch</t>
    <phoneticPr fontId="1" type="noConversion"/>
  </si>
  <si>
    <t>Stat</t>
    <phoneticPr fontId="1" type="noConversion"/>
  </si>
  <si>
    <t>3D Feedback</t>
    <phoneticPr fontId="1" type="noConversion"/>
  </si>
  <si>
    <t>3D Task</t>
    <phoneticPr fontId="1" type="noConversion"/>
  </si>
  <si>
    <t>TYPE</t>
    <phoneticPr fontId="1" type="noConversion"/>
  </si>
  <si>
    <t>우선순위</t>
    <phoneticPr fontId="1" type="noConversion"/>
  </si>
  <si>
    <t>TRACK</t>
    <phoneticPr fontId="1" type="noConversion"/>
  </si>
  <si>
    <t>level</t>
    <phoneticPr fontId="1" type="noConversion"/>
  </si>
  <si>
    <t>date</t>
    <phoneticPr fontId="1" type="noConversion"/>
  </si>
  <si>
    <t>MM</t>
    <phoneticPr fontId="1" type="noConversion"/>
  </si>
  <si>
    <t>LAYOUT</t>
    <phoneticPr fontId="1" type="noConversion"/>
  </si>
  <si>
    <t>ANI</t>
    <phoneticPr fontId="1" type="noConversion"/>
  </si>
  <si>
    <t>LR</t>
    <phoneticPr fontId="1" type="noConversion"/>
  </si>
  <si>
    <t>No CG</t>
    <phoneticPr fontId="1" type="noConversion"/>
  </si>
  <si>
    <t>GLC_Episode_Shot_Task_v001 (ex. GLC_101_0001_comp_v001)</t>
    <phoneticPr fontId="1" type="noConversion"/>
  </si>
  <si>
    <t>rec.2020 (mov 아웃풋 rec.709 사용해도 괜찮습니다)</t>
    <phoneticPr fontId="1" type="noConversion"/>
  </si>
  <si>
    <t>Shot name</t>
    <phoneticPr fontId="1" type="noConversion"/>
  </si>
  <si>
    <t>제작사 확인 사항</t>
    <phoneticPr fontId="1" type="noConversion"/>
  </si>
  <si>
    <t>0220</t>
  </si>
  <si>
    <t>0410</t>
  </si>
  <si>
    <t>0610</t>
  </si>
  <si>
    <t>0620</t>
  </si>
  <si>
    <t>0630</t>
  </si>
  <si>
    <t>0640</t>
  </si>
  <si>
    <t>0650</t>
  </si>
  <si>
    <t>0660</t>
  </si>
  <si>
    <t>0670</t>
  </si>
  <si>
    <t>0680</t>
  </si>
  <si>
    <t>1111</t>
  </si>
  <si>
    <t>1112</t>
  </si>
  <si>
    <t>1113</t>
  </si>
  <si>
    <t>1114</t>
  </si>
  <si>
    <t>1115</t>
  </si>
  <si>
    <t>1116</t>
  </si>
  <si>
    <t>1117</t>
  </si>
  <si>
    <t>1118</t>
  </si>
  <si>
    <t>1119</t>
  </si>
  <si>
    <t>1120</t>
  </si>
  <si>
    <t>1121</t>
  </si>
  <si>
    <t>1122</t>
  </si>
  <si>
    <t>1123</t>
  </si>
  <si>
    <t>1124</t>
  </si>
  <si>
    <t>1125</t>
  </si>
  <si>
    <t>1126</t>
  </si>
  <si>
    <t>1127</t>
  </si>
  <si>
    <t>1130</t>
  </si>
  <si>
    <t>1131</t>
  </si>
  <si>
    <t>1132</t>
  </si>
  <si>
    <t>1133</t>
  </si>
  <si>
    <t>1134</t>
  </si>
  <si>
    <t>1210</t>
  </si>
  <si>
    <t>1320</t>
  </si>
  <si>
    <t>1410</t>
  </si>
  <si>
    <t>1411</t>
  </si>
  <si>
    <t>1412</t>
  </si>
  <si>
    <t>1413</t>
  </si>
  <si>
    <t>1414</t>
  </si>
  <si>
    <t>1415</t>
  </si>
  <si>
    <t>1416</t>
  </si>
  <si>
    <t>1417</t>
  </si>
  <si>
    <t>1418</t>
  </si>
  <si>
    <t>1419</t>
  </si>
  <si>
    <t>1420</t>
  </si>
  <si>
    <t>1421</t>
  </si>
  <si>
    <t>1422</t>
  </si>
  <si>
    <t>1423</t>
  </si>
  <si>
    <t>1424</t>
  </si>
  <si>
    <t>1425</t>
  </si>
  <si>
    <t>1426</t>
  </si>
  <si>
    <t>1427</t>
  </si>
  <si>
    <t>1428</t>
  </si>
  <si>
    <t>1429</t>
  </si>
  <si>
    <t>1511</t>
  </si>
  <si>
    <t>1512</t>
  </si>
  <si>
    <t>1513</t>
  </si>
  <si>
    <t>1514</t>
  </si>
  <si>
    <t>1515</t>
  </si>
  <si>
    <t>1516</t>
  </si>
  <si>
    <t>1517</t>
  </si>
  <si>
    <t>1760</t>
  </si>
  <si>
    <t>1770</t>
  </si>
  <si>
    <t>3000</t>
  </si>
  <si>
    <t>3010</t>
  </si>
  <si>
    <t>3020</t>
  </si>
  <si>
    <t>3030</t>
  </si>
  <si>
    <t>3040</t>
  </si>
  <si>
    <t>3050</t>
  </si>
  <si>
    <t>3060</t>
  </si>
  <si>
    <t>3070</t>
  </si>
  <si>
    <t>3080</t>
  </si>
  <si>
    <t>3090</t>
  </si>
  <si>
    <t>3100</t>
  </si>
  <si>
    <t>0210</t>
    <phoneticPr fontId="1" type="noConversion"/>
  </si>
  <si>
    <t>0420</t>
    <phoneticPr fontId="1" type="noConversion"/>
  </si>
  <si>
    <t>0510</t>
    <phoneticPr fontId="1" type="noConversion"/>
  </si>
  <si>
    <t>1110</t>
    <phoneticPr fontId="1" type="noConversion"/>
  </si>
  <si>
    <t>Omit</t>
    <phoneticPr fontId="1" type="noConversion"/>
  </si>
  <si>
    <t>1128</t>
    <phoneticPr fontId="1" type="noConversion"/>
  </si>
  <si>
    <t>1129</t>
    <phoneticPr fontId="1" type="noConversion"/>
  </si>
  <si>
    <t>1310</t>
    <phoneticPr fontId="1" type="noConversion"/>
  </si>
  <si>
    <t>1510</t>
    <phoneticPr fontId="1" type="noConversion"/>
  </si>
  <si>
    <t>1530</t>
    <phoneticPr fontId="1" type="noConversion"/>
  </si>
  <si>
    <t>1531</t>
    <phoneticPr fontId="1" type="noConversion"/>
  </si>
  <si>
    <t>1532</t>
    <phoneticPr fontId="1" type="noConversion"/>
  </si>
  <si>
    <t>1533</t>
    <phoneticPr fontId="1" type="noConversion"/>
  </si>
  <si>
    <t>1534</t>
    <phoneticPr fontId="1" type="noConversion"/>
  </si>
  <si>
    <t>1535</t>
    <phoneticPr fontId="1" type="noConversion"/>
  </si>
  <si>
    <t>1536</t>
    <phoneticPr fontId="1" type="noConversion"/>
  </si>
  <si>
    <t>1537</t>
    <phoneticPr fontId="1" type="noConversion"/>
  </si>
  <si>
    <t>1538</t>
    <phoneticPr fontId="1" type="noConversion"/>
  </si>
  <si>
    <t>1539</t>
    <phoneticPr fontId="1" type="noConversion"/>
  </si>
  <si>
    <t>1550</t>
    <phoneticPr fontId="1" type="noConversion"/>
  </si>
  <si>
    <t>1551</t>
    <phoneticPr fontId="1" type="noConversion"/>
  </si>
  <si>
    <t>1710</t>
    <phoneticPr fontId="1" type="noConversion"/>
  </si>
  <si>
    <t>1720</t>
    <phoneticPr fontId="1" type="noConversion"/>
  </si>
  <si>
    <t>1730</t>
    <phoneticPr fontId="1" type="noConversion"/>
  </si>
  <si>
    <t>1750</t>
    <phoneticPr fontId="1" type="noConversion"/>
  </si>
  <si>
    <t>1740</t>
    <phoneticPr fontId="1" type="noConversion"/>
  </si>
  <si>
    <t>1800</t>
    <phoneticPr fontId="1" type="noConversion"/>
  </si>
  <si>
    <t>1810</t>
    <phoneticPr fontId="1" type="noConversion"/>
  </si>
  <si>
    <t>1820</t>
    <phoneticPr fontId="1" type="noConversion"/>
  </si>
  <si>
    <t>B049C012</t>
  </si>
  <si>
    <t>B099C014</t>
  </si>
  <si>
    <t>C099C033</t>
  </si>
  <si>
    <t>B030C008</t>
  </si>
  <si>
    <t>B064C003</t>
  </si>
  <si>
    <t>B065C003</t>
  </si>
  <si>
    <t>A065C008</t>
  </si>
  <si>
    <t>A065C010</t>
  </si>
  <si>
    <t>A065C009</t>
  </si>
  <si>
    <t>A066C008</t>
  </si>
  <si>
    <t>B070C012</t>
  </si>
  <si>
    <t>B070C001</t>
  </si>
  <si>
    <t>A070C001</t>
  </si>
  <si>
    <t>B070C016</t>
  </si>
  <si>
    <t>A070C004</t>
  </si>
  <si>
    <t>B070C017</t>
  </si>
  <si>
    <t>B070C004</t>
  </si>
  <si>
    <t>A069C012</t>
  </si>
  <si>
    <t>A069C004</t>
  </si>
  <si>
    <t>B069C004</t>
  </si>
  <si>
    <t>A069C009</t>
  </si>
  <si>
    <t>B070C015</t>
  </si>
  <si>
    <t>C070C008</t>
  </si>
  <si>
    <t>C069C004</t>
  </si>
  <si>
    <t>C070C007</t>
  </si>
  <si>
    <t>C099C026</t>
  </si>
  <si>
    <t>A075C012</t>
  </si>
  <si>
    <t>A038C003</t>
  </si>
  <si>
    <t>A033C002</t>
  </si>
  <si>
    <t>B032C015</t>
  </si>
  <si>
    <t>B031C018</t>
  </si>
  <si>
    <t>A033C003</t>
  </si>
  <si>
    <t>B032C011</t>
  </si>
  <si>
    <t>B033C005</t>
  </si>
  <si>
    <t>A033C006</t>
  </si>
  <si>
    <t>B032C016</t>
  </si>
  <si>
    <t>B033C001</t>
  </si>
  <si>
    <t>A032C008</t>
  </si>
  <si>
    <t>A032C009</t>
  </si>
  <si>
    <t>B032C017</t>
  </si>
  <si>
    <t>C100C006</t>
  </si>
  <si>
    <t>B100C008</t>
  </si>
  <si>
    <t>B100C028</t>
  </si>
  <si>
    <t>B100C029</t>
  </si>
  <si>
    <t>C100C014</t>
  </si>
  <si>
    <t>B100C020</t>
  </si>
  <si>
    <t>C100C009</t>
  </si>
  <si>
    <t>B100C013</t>
  </si>
  <si>
    <t>B100C024</t>
  </si>
  <si>
    <t>B101C004</t>
  </si>
  <si>
    <t>B101C005</t>
  </si>
  <si>
    <t>C101C004</t>
  </si>
  <si>
    <t>B101C016</t>
  </si>
  <si>
    <t>C101C012</t>
  </si>
  <si>
    <t>EP01jong</t>
  </si>
  <si>
    <t>A101C014</t>
  </si>
  <si>
    <t>C101C016</t>
  </si>
  <si>
    <t>C102C006</t>
  </si>
  <si>
    <t>C102C009</t>
  </si>
  <si>
    <t>B102C002</t>
  </si>
  <si>
    <t>B107C010</t>
  </si>
  <si>
    <t>B107C022</t>
  </si>
  <si>
    <t>C107C003</t>
  </si>
  <si>
    <t>B107C019</t>
  </si>
  <si>
    <t>C107C020</t>
  </si>
  <si>
    <t>C107C012</t>
  </si>
  <si>
    <t>B107C031</t>
  </si>
  <si>
    <t>B100C004</t>
  </si>
  <si>
    <t>C101C015</t>
  </si>
  <si>
    <t>B096C010</t>
  </si>
  <si>
    <t>A213C012</t>
  </si>
  <si>
    <t>C213C011</t>
  </si>
  <si>
    <t>B213C022</t>
  </si>
  <si>
    <t>C213C010</t>
  </si>
  <si>
    <t>B213C025</t>
  </si>
  <si>
    <t>C213C013</t>
  </si>
  <si>
    <t>A213C048</t>
  </si>
  <si>
    <t>B213C020</t>
  </si>
  <si>
    <t>A213C045</t>
  </si>
  <si>
    <t>1. 외계인 CG</t>
  </si>
  <si>
    <t>1. 창문 크로마 합성</t>
  </si>
  <si>
    <t>1. 이미지에 빨간 박스 체크한 부분 에 있는 이어폰 줄 리무브</t>
  </si>
  <si>
    <t>1. 모니터 화면 합성</t>
  </si>
  <si>
    <t>1. 시국이 눈밑의 주름과 다크서클 부분 리무브</t>
  </si>
  <si>
    <t>1. 갤러시 워치의 시계 리무브</t>
  </si>
  <si>
    <t>1.중간에 고보 반사 리플렉션 덮기</t>
  </si>
  <si>
    <t>1. 빛 더 멀리있는 느낌으로 수정
2. 조멍 리무브</t>
  </si>
  <si>
    <t>0430</t>
    <phoneticPr fontId="1" type="noConversion"/>
  </si>
  <si>
    <t>No CG</t>
    <phoneticPr fontId="1" type="noConversion"/>
  </si>
  <si>
    <r>
      <t xml:space="preserve">-1550/1551 연결컷 
1. 지효발 아래 생겨나는 갈대
</t>
    </r>
    <r>
      <rPr>
        <sz val="8"/>
        <color rgb="FFFF0000"/>
        <rFont val="Malgun Gothic"/>
        <family val="3"/>
      </rPr>
      <t>*편집본 효과 맞추어 작업</t>
    </r>
  </si>
  <si>
    <r>
      <t xml:space="preserve">-1550/1551 연결컷 
1. 하단에 생겨나는 갈대 
2.추후 갈대밭 찍으면 갈대밭으로 변화 트렌지션
</t>
    </r>
    <r>
      <rPr>
        <sz val="8"/>
        <color rgb="FFFF0000"/>
        <rFont val="Malgun Gothic"/>
        <family val="3"/>
      </rPr>
      <t>*편집본 효과 맞추어 작업</t>
    </r>
  </si>
  <si>
    <t>Episode</t>
    <phoneticPr fontId="1" type="noConversion"/>
  </si>
  <si>
    <t>1. 창문에 스텝 반사(빨간 박스) 리무브 
2. 중간에 고보 반사 리플렉션 덮기</t>
    <phoneticPr fontId="1" type="noConversion"/>
  </si>
  <si>
    <r>
      <t xml:space="preserve">1. 갤러시 워치의 시계 리무브 
2. 중간에 고보 반사 리플렉션 덮기
</t>
    </r>
    <r>
      <rPr>
        <sz val="8"/>
        <color rgb="FFFF0000"/>
        <rFont val="Malgun Gothic"/>
        <family val="3"/>
      </rPr>
      <t>*편집본 듀레이션 65f에 맞추어 스트레치 치기</t>
    </r>
    <phoneticPr fontId="1" type="noConversion"/>
  </si>
  <si>
    <r>
      <t xml:space="preserve">1. 갤러시 워치의 시계 리무브
2. 중간에 고보 반사 리플렉션 덮기
</t>
    </r>
    <r>
      <rPr>
        <sz val="8"/>
        <color rgb="FFFF0000"/>
        <rFont val="Malgun Gothic"/>
        <family val="3"/>
      </rPr>
      <t>*편집본 듀레이션 38f에 맞추어 스트레치 치기</t>
    </r>
    <phoneticPr fontId="1" type="noConversion"/>
  </si>
  <si>
    <r>
      <t xml:space="preserve">1. 갤러시 워치의 시계 리무브
2. 애플워치 시간 '19:23' 운동앱이 보이도록 디자인 필요(애플워치 운동서클처럼.)
&gt;추후에 지효가 보는 아이패드 운동 어플 알림 볼때 연상되도록 같은 색상이나 이미지 필요. 
이건 디자인나오면 디자인 컨펌 받고 합성진행할께요.
</t>
    </r>
    <r>
      <rPr>
        <sz val="8"/>
        <color rgb="FFFF0000"/>
        <rFont val="Malgun Gothic"/>
        <family val="3"/>
      </rPr>
      <t>*편집본 듀레이션 47f에 맞추어 스트레치 치기</t>
    </r>
    <phoneticPr fontId="1" type="noConversion"/>
  </si>
  <si>
    <r>
      <t xml:space="preserve">1. 시국이 눈밑의 주름과 다크서클 부분 리무브
</t>
    </r>
    <r>
      <rPr>
        <sz val="8"/>
        <color rgb="FFFF0000"/>
        <rFont val="Malgun Gothic"/>
        <family val="3"/>
      </rPr>
      <t>*편집본에 맞추어 스케일 및 위치 조절</t>
    </r>
    <phoneticPr fontId="1" type="noConversion"/>
  </si>
  <si>
    <t>0411</t>
    <phoneticPr fontId="1" type="noConversion"/>
  </si>
  <si>
    <t>C099C012</t>
    <phoneticPr fontId="1" type="noConversion"/>
  </si>
  <si>
    <t>Arri 
Alexa 
LF</t>
  </si>
  <si>
    <t>Arri 
Alexa 
mini</t>
  </si>
  <si>
    <t>Angenieux 22-60 22-6</t>
  </si>
  <si>
    <t>60.3-38.8</t>
  </si>
  <si>
    <t>Angenieux 45-135 45-</t>
  </si>
  <si>
    <t>21.7-34.5</t>
  </si>
  <si>
    <t>0121</t>
  </si>
  <si>
    <t>0122</t>
  </si>
  <si>
    <t>0123</t>
  </si>
  <si>
    <t>0124</t>
  </si>
  <si>
    <t>0125</t>
  </si>
  <si>
    <t>0126</t>
  </si>
  <si>
    <t>3001</t>
    <phoneticPr fontId="1" type="noConversion"/>
  </si>
  <si>
    <t>2710</t>
    <phoneticPr fontId="1" type="noConversion"/>
  </si>
  <si>
    <t>1. 창문 크로마 합성</t>
    <phoneticPr fontId="1" type="noConversion"/>
  </si>
  <si>
    <t>1st</t>
    <phoneticPr fontId="1" type="noConversion"/>
  </si>
  <si>
    <t>Total</t>
    <phoneticPr fontId="1" type="noConversion"/>
  </si>
  <si>
    <t>?</t>
  </si>
  <si>
    <t>Omit</t>
  </si>
  <si>
    <t>O</t>
  </si>
  <si>
    <t>추가</t>
    <phoneticPr fontId="1" type="noConversion"/>
  </si>
  <si>
    <t>18mm</t>
    <phoneticPr fontId="1" type="noConversion"/>
  </si>
  <si>
    <t>앞 48f 추가
1006f → 1054f</t>
  </si>
  <si>
    <t>동일</t>
  </si>
  <si>
    <t>뒤 85f 제거
128f → 43f</t>
  </si>
  <si>
    <t>앞 12f 제거
35f → 23f</t>
  </si>
  <si>
    <t>뒤 6f 제거
54f → 48f</t>
  </si>
  <si>
    <t>뒤 20f 제거
65f → 45f</t>
  </si>
  <si>
    <t>뒤 98f 제거
317f → 219f</t>
  </si>
  <si>
    <t>뒤 3f 제거
65f → 62f</t>
  </si>
  <si>
    <t>뒤 3f 제거
44f → 41f</t>
  </si>
  <si>
    <t>앞 2f 제거
뒤 12f 제거
108f → 94f</t>
  </si>
  <si>
    <t>뒤 9f 제거
60f → 51f</t>
  </si>
  <si>
    <t>뒤 2f 제거
60f → 58f</t>
  </si>
  <si>
    <t>앞 6f 제거
뒤 4f 제거
103f → 93f</t>
  </si>
  <si>
    <t>앞 12f 제거
137f →125f</t>
  </si>
  <si>
    <t>앞 81f 제거
뒤 17f 추가
108f → 44f</t>
  </si>
  <si>
    <t>뒤 9f 제거
74f → 65f</t>
  </si>
  <si>
    <t>뒤 27f 제거
165f → 138f</t>
  </si>
  <si>
    <t>앞 38f 제거
118f → 80f</t>
  </si>
  <si>
    <t>뒤 16f 제거
105f → 89f</t>
  </si>
  <si>
    <t>앞 19f 제거
136f → 117f</t>
  </si>
  <si>
    <t>뒤 56f 제거
254f → 198f</t>
  </si>
  <si>
    <t>뒤 12f 제거
84f → 72f</t>
  </si>
  <si>
    <t>뒤 80f 제거
147f → 67f</t>
  </si>
  <si>
    <t>가이드 변경
146f → 240f</t>
  </si>
  <si>
    <t>가이드 변경
앞 2f 제거
103f → 101f</t>
  </si>
  <si>
    <t>가이드 변경</t>
  </si>
  <si>
    <t>가이드 변경
앞 62f 추가
94f → 156f</t>
  </si>
  <si>
    <t>Apple Prores 422 LT / 1920*1080 / 23.976 fps</t>
    <phoneticPr fontId="1" type="noConversion"/>
  </si>
  <si>
    <t>COCOA 작업컷</t>
    <phoneticPr fontId="1" type="noConversion"/>
  </si>
  <si>
    <t>동일</t>
    <phoneticPr fontId="1" type="noConversion"/>
  </si>
  <si>
    <t>동일</t>
    <phoneticPr fontId="1" type="noConversion"/>
  </si>
  <si>
    <t>뒤 77f 추가
166f -&gt; 243f</t>
    <phoneticPr fontId="1" type="noConversion"/>
  </si>
  <si>
    <t>위치값 변경
뒤 34f 추가
155f -&gt; 189f</t>
    <phoneticPr fontId="1" type="noConversion"/>
  </si>
  <si>
    <t>뒤 31f 추가
61f -&gt; 92f</t>
    <phoneticPr fontId="1" type="noConversion"/>
  </si>
  <si>
    <t>가이드 화면에
효과</t>
    <phoneticPr fontId="1" type="noConversion"/>
  </si>
  <si>
    <t>됭일</t>
    <phoneticPr fontId="1" type="noConversion"/>
  </si>
  <si>
    <t>백 소스 변경
64f</t>
    <phoneticPr fontId="1" type="noConversion"/>
  </si>
  <si>
    <t>백 소스 변경
93f</t>
    <phoneticPr fontId="1" type="noConversion"/>
  </si>
  <si>
    <t xml:space="preserve">A037C015 </t>
  </si>
  <si>
    <r>
      <t xml:space="preserve">1.중간에 고보 반사 리플렉션 덮기
</t>
    </r>
    <r>
      <rPr>
        <sz val="8"/>
        <color rgb="FFFF0000"/>
        <rFont val="Malgun Gothic"/>
        <family val="3"/>
        <charset val="129"/>
      </rPr>
      <t>*최신 편집본 '2201022'에 맞춘 plate_v002 사용</t>
    </r>
  </si>
  <si>
    <r>
      <t xml:space="preserve">1. 건물 상단에 전광판 만들어서 합성 
&gt;소스 추후 전달
</t>
    </r>
    <r>
      <rPr>
        <sz val="8"/>
        <color rgb="FFFF0000"/>
        <rFont val="Malgun Gothic"/>
        <family val="3"/>
        <charset val="129"/>
      </rPr>
      <t>*최신 편집본 '2201022'에 맞춘 plate_v002 사용</t>
    </r>
  </si>
  <si>
    <r>
      <t xml:space="preserve">1. 외계인 CG 
</t>
    </r>
    <r>
      <rPr>
        <sz val="8"/>
        <color rgb="FFFF0000"/>
        <rFont val="Malgun Gothic"/>
        <family val="3"/>
        <charset val="129"/>
      </rPr>
      <t>*최신 편집본 '2201022'에 맞춘 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</rPr>
      <t>*편집본에 맞추어 스케일 및 위치 조절</t>
    </r>
  </si>
  <si>
    <r>
      <t xml:space="preserve">1. 크레인 그림자 리무브
</t>
    </r>
    <r>
      <rPr>
        <sz val="8"/>
        <color rgb="FFFF0000"/>
        <rFont val="Malgun Gothic"/>
        <family val="3"/>
        <charset val="129"/>
      </rPr>
      <t>*최신 편집본 '2201022'에 맞춘 plate_v002 사용</t>
    </r>
  </si>
  <si>
    <r>
      <t xml:space="preserve">1. 크레인 그림자 리무브
</t>
    </r>
    <r>
      <rPr>
        <sz val="8"/>
        <color rgb="FFFF0000"/>
        <rFont val="Malgun Gothic"/>
        <family val="3"/>
        <charset val="129"/>
      </rPr>
      <t>*최신 편집본 '2201022'에 맞춘 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</rPr>
      <t>*편집본에 맞추어 스케일 및 위치 조절</t>
    </r>
  </si>
  <si>
    <r>
      <t>1. 빛 더 멀리있는 느낌으로 수정
2. 조멍 리무브</t>
    </r>
    <r>
      <rPr>
        <sz val="8"/>
        <color rgb="FFFF0000"/>
        <rFont val="Malgun Gothic"/>
        <family val="3"/>
        <charset val="129"/>
      </rPr>
      <t xml:space="preserve">
*최신 편집본 '2201022'에 맞춘 plate_v002 사용</t>
    </r>
  </si>
  <si>
    <t>[Feedback_COCOA_220106]
DI실에서 선보정 한 플레이트 받아 작업예정</t>
  </si>
  <si>
    <t>3840*1610 / 23.976 fps</t>
    <phoneticPr fontId="1" type="noConversion"/>
  </si>
  <si>
    <t>0112</t>
  </si>
  <si>
    <t>0111</t>
  </si>
  <si>
    <t>Z396C001</t>
    <phoneticPr fontId="1" type="noConversion"/>
  </si>
  <si>
    <t>A396C011</t>
    <phoneticPr fontId="1" type="noConversion"/>
  </si>
  <si>
    <t>0113</t>
  </si>
  <si>
    <t>1. 외계빛 일렁이는CG</t>
    <phoneticPr fontId="1" type="noConversion"/>
  </si>
  <si>
    <t>0120</t>
    <phoneticPr fontId="1" type="noConversion"/>
  </si>
  <si>
    <t>B469C001</t>
    <phoneticPr fontId="1" type="noConversion"/>
  </si>
  <si>
    <t>1. 반대쪽으로 휙 젖혀지는 바늘</t>
    <phoneticPr fontId="1" type="noConversion"/>
  </si>
  <si>
    <t>B395C009</t>
    <phoneticPr fontId="1" type="noConversion"/>
  </si>
  <si>
    <t>B395C005</t>
    <phoneticPr fontId="1" type="noConversion"/>
  </si>
  <si>
    <t>C395C012</t>
    <phoneticPr fontId="1" type="noConversion"/>
  </si>
  <si>
    <t>B395C004</t>
    <phoneticPr fontId="1" type="noConversion"/>
  </si>
  <si>
    <t>B396C007</t>
    <phoneticPr fontId="1" type="noConversion"/>
  </si>
  <si>
    <t>0127</t>
  </si>
  <si>
    <t>0130</t>
    <phoneticPr fontId="1" type="noConversion"/>
  </si>
  <si>
    <t>A396C024</t>
    <phoneticPr fontId="1" type="noConversion"/>
  </si>
  <si>
    <t>0131</t>
  </si>
  <si>
    <t>0132</t>
  </si>
  <si>
    <t>A395C004</t>
    <phoneticPr fontId="1" type="noConversion"/>
  </si>
  <si>
    <t>0140</t>
    <phoneticPr fontId="1" type="noConversion"/>
  </si>
  <si>
    <t>D395C005</t>
    <phoneticPr fontId="1" type="noConversion"/>
  </si>
  <si>
    <t>1. 멀리서 보이는 아파트 단지
2. 촬영 장비 제거
3. 스탭 차량 제거</t>
    <phoneticPr fontId="1" type="noConversion"/>
  </si>
  <si>
    <t>0141</t>
  </si>
  <si>
    <t>B396C003</t>
    <phoneticPr fontId="1" type="noConversion"/>
  </si>
  <si>
    <t>0142</t>
  </si>
  <si>
    <t>A396C003</t>
    <phoneticPr fontId="1" type="noConversion"/>
  </si>
  <si>
    <t>0143</t>
  </si>
  <si>
    <t>B396C014</t>
    <phoneticPr fontId="1" type="noConversion"/>
  </si>
  <si>
    <t>0150</t>
    <phoneticPr fontId="1" type="noConversion"/>
  </si>
  <si>
    <t>D395C009</t>
    <phoneticPr fontId="1" type="noConversion"/>
  </si>
  <si>
    <t>1. 멀리서 보이는 아파트 단지
2. 촬영장비 제거 
3. 외계빛 일렁이는CG</t>
    <phoneticPr fontId="1" type="noConversion"/>
  </si>
  <si>
    <t>0151</t>
  </si>
  <si>
    <t>A396C016</t>
    <phoneticPr fontId="1" type="noConversion"/>
  </si>
  <si>
    <t>0152</t>
  </si>
  <si>
    <t>C396C006</t>
    <phoneticPr fontId="1" type="noConversion"/>
  </si>
  <si>
    <t>0160</t>
    <phoneticPr fontId="1" type="noConversion"/>
  </si>
  <si>
    <t>B396C011</t>
    <phoneticPr fontId="1" type="noConversion"/>
  </si>
  <si>
    <t>1. 드론 안보이게 리부브 불빛 더 멀리
2. 외계빛 일렁이는CG</t>
    <phoneticPr fontId="1" type="noConversion"/>
  </si>
  <si>
    <t>1. 드론 안보이게 빛이 더 멀리서 내려온다
2. 외계빛 일렁이는CG</t>
    <phoneticPr fontId="1" type="noConversion"/>
  </si>
  <si>
    <t>0161</t>
  </si>
  <si>
    <t>0162</t>
  </si>
  <si>
    <t>A396C010</t>
    <phoneticPr fontId="1" type="noConversion"/>
  </si>
  <si>
    <t>0163</t>
  </si>
  <si>
    <t>A396C009</t>
    <phoneticPr fontId="1" type="noConversion"/>
  </si>
  <si>
    <t>0164</t>
  </si>
  <si>
    <t>0165</t>
  </si>
  <si>
    <t>A396C023</t>
    <phoneticPr fontId="1" type="noConversion"/>
  </si>
  <si>
    <t>0166</t>
  </si>
  <si>
    <t>0167</t>
  </si>
  <si>
    <t>0168</t>
  </si>
  <si>
    <t>스케일 변경</t>
    <phoneticPr fontId="1" type="noConversion"/>
  </si>
  <si>
    <t>0310</t>
    <phoneticPr fontId="1" type="noConversion"/>
  </si>
  <si>
    <t>A389C010</t>
    <phoneticPr fontId="1" type="noConversion"/>
  </si>
  <si>
    <t>0320</t>
    <phoneticPr fontId="1" type="noConversion"/>
  </si>
  <si>
    <t>A389C016</t>
    <phoneticPr fontId="1" type="noConversion"/>
  </si>
  <si>
    <t>0330</t>
    <phoneticPr fontId="1" type="noConversion"/>
  </si>
  <si>
    <t>C386C005</t>
    <phoneticPr fontId="1" type="noConversion"/>
  </si>
  <si>
    <t>1. 붐 마이크 제거</t>
    <phoneticPr fontId="1" type="noConversion"/>
  </si>
  <si>
    <t>0400</t>
    <phoneticPr fontId="1" type="noConversion"/>
  </si>
  <si>
    <t>C099C003</t>
    <phoneticPr fontId="1" type="noConversion"/>
  </si>
  <si>
    <t>0500</t>
    <phoneticPr fontId="1" type="noConversion"/>
  </si>
  <si>
    <t>A389C006</t>
    <phoneticPr fontId="1" type="noConversion"/>
  </si>
  <si>
    <t>0641</t>
    <phoneticPr fontId="1" type="noConversion"/>
  </si>
  <si>
    <t>A065C006</t>
    <phoneticPr fontId="1" type="noConversion"/>
  </si>
  <si>
    <t>0681</t>
    <phoneticPr fontId="1" type="noConversion"/>
  </si>
  <si>
    <t>A065C010</t>
    <phoneticPr fontId="1" type="noConversion"/>
  </si>
  <si>
    <t>0682</t>
    <phoneticPr fontId="1" type="noConversion"/>
  </si>
  <si>
    <t>가이드 화면
스케일 변경</t>
    <phoneticPr fontId="1" type="noConversion"/>
  </si>
  <si>
    <t>1101</t>
    <phoneticPr fontId="1" type="noConversion"/>
  </si>
  <si>
    <t>B402C007</t>
    <phoneticPr fontId="1" type="noConversion"/>
  </si>
  <si>
    <t>1102</t>
    <phoneticPr fontId="1" type="noConversion"/>
  </si>
  <si>
    <t>가이드 변경
240f → 301f</t>
    <phoneticPr fontId="1" type="noConversion"/>
  </si>
  <si>
    <t>가이드 변경</t>
    <phoneticPr fontId="1" type="noConversion"/>
  </si>
  <si>
    <t>1103</t>
    <phoneticPr fontId="1" type="noConversion"/>
  </si>
  <si>
    <t>B070C009</t>
    <phoneticPr fontId="1" type="noConversion"/>
  </si>
  <si>
    <t>1104</t>
    <phoneticPr fontId="1" type="noConversion"/>
  </si>
  <si>
    <t>B070C011</t>
    <phoneticPr fontId="1" type="noConversion"/>
  </si>
  <si>
    <t>위치, 스케일 변경</t>
    <phoneticPr fontId="1" type="noConversion"/>
  </si>
  <si>
    <t>스케일 변경
(이상)</t>
    <phoneticPr fontId="1" type="noConversion"/>
  </si>
  <si>
    <t>1450</t>
    <phoneticPr fontId="1" type="noConversion"/>
  </si>
  <si>
    <t>A032C008</t>
    <phoneticPr fontId="1" type="noConversion"/>
  </si>
  <si>
    <t>1451</t>
    <phoneticPr fontId="1" type="noConversion"/>
  </si>
  <si>
    <t>C031C002</t>
    <phoneticPr fontId="1" type="noConversion"/>
  </si>
  <si>
    <t>1452</t>
    <phoneticPr fontId="1" type="noConversion"/>
  </si>
  <si>
    <t>C031C004</t>
    <phoneticPr fontId="1" type="noConversion"/>
  </si>
  <si>
    <t>1453</t>
    <phoneticPr fontId="1" type="noConversion"/>
  </si>
  <si>
    <t>A032C009</t>
    <phoneticPr fontId="1" type="noConversion"/>
  </si>
  <si>
    <t>1454</t>
    <phoneticPr fontId="1" type="noConversion"/>
  </si>
  <si>
    <t>A033C011</t>
    <phoneticPr fontId="1" type="noConversion"/>
  </si>
  <si>
    <t>1. 중간에 고보 반사 리플렉션 덮기</t>
    <phoneticPr fontId="1" type="noConversion"/>
  </si>
  <si>
    <t>1. 오른쪽에 있는 포스기 화면에 가게 화면</t>
    <phoneticPr fontId="1" type="noConversion"/>
  </si>
  <si>
    <t>백 소스
스트레치 변경</t>
    <phoneticPr fontId="1" type="noConversion"/>
  </si>
  <si>
    <t>1540</t>
    <phoneticPr fontId="1" type="noConversion"/>
  </si>
  <si>
    <t>C393C002</t>
    <phoneticPr fontId="1" type="noConversion"/>
  </si>
  <si>
    <t>1541</t>
    <phoneticPr fontId="1" type="noConversion"/>
  </si>
  <si>
    <t>A392C012</t>
    <phoneticPr fontId="1" type="noConversion"/>
  </si>
  <si>
    <t>1. 촬영장비 리무브</t>
    <phoneticPr fontId="1" type="noConversion"/>
  </si>
  <si>
    <t>뒤 51f 제거
125f → 74f</t>
    <phoneticPr fontId="1" type="noConversion"/>
  </si>
  <si>
    <t>1711</t>
    <phoneticPr fontId="1" type="noConversion"/>
  </si>
  <si>
    <t>C107C007</t>
    <phoneticPr fontId="1" type="noConversion"/>
  </si>
  <si>
    <t>1. 지효뒤에 안전 줄 리무브</t>
    <phoneticPr fontId="1" type="noConversion"/>
  </si>
  <si>
    <t>앞 45f 제거
80f → 35f</t>
    <phoneticPr fontId="1" type="noConversion"/>
  </si>
  <si>
    <t>뒤 25f 제거
509f → 484f</t>
    <phoneticPr fontId="1" type="noConversion"/>
  </si>
  <si>
    <t>1910</t>
    <phoneticPr fontId="1" type="noConversion"/>
  </si>
  <si>
    <t>A019C003</t>
    <phoneticPr fontId="1" type="noConversion"/>
  </si>
  <si>
    <t>1911</t>
    <phoneticPr fontId="1" type="noConversion"/>
  </si>
  <si>
    <t>1912</t>
    <phoneticPr fontId="1" type="noConversion"/>
  </si>
  <si>
    <t>A018C009</t>
    <phoneticPr fontId="1" type="noConversion"/>
  </si>
  <si>
    <t>2310</t>
    <phoneticPr fontId="1" type="noConversion"/>
  </si>
  <si>
    <t>B072C015</t>
    <phoneticPr fontId="1" type="noConversion"/>
  </si>
  <si>
    <t>1. 왼쪽 상단에 보이는 조명 리무브</t>
    <phoneticPr fontId="1" type="noConversion"/>
  </si>
  <si>
    <t>2610</t>
    <phoneticPr fontId="1" type="noConversion"/>
  </si>
  <si>
    <t>B053C009</t>
    <phoneticPr fontId="1" type="noConversion"/>
  </si>
  <si>
    <t>C035C015</t>
    <phoneticPr fontId="1" type="noConversion"/>
  </si>
  <si>
    <t>2910</t>
    <phoneticPr fontId="1" type="noConversion"/>
  </si>
  <si>
    <t>2911</t>
    <phoneticPr fontId="1" type="noConversion"/>
  </si>
  <si>
    <t>B213C002</t>
    <phoneticPr fontId="1" type="noConversion"/>
  </si>
  <si>
    <t>1. 재난지원금 사용가능 매장 스티커 리무브</t>
    <phoneticPr fontId="1" type="noConversion"/>
  </si>
  <si>
    <t>뒤 15f 제거
83f → 68f</t>
    <phoneticPr fontId="1" type="noConversion"/>
  </si>
  <si>
    <t>A213C025</t>
    <phoneticPr fontId="1" type="noConversion"/>
  </si>
  <si>
    <t>3002</t>
  </si>
  <si>
    <t>A213C017</t>
    <phoneticPr fontId="1" type="noConversion"/>
  </si>
  <si>
    <t>3003</t>
  </si>
  <si>
    <t>A213C027</t>
    <phoneticPr fontId="1" type="noConversion"/>
  </si>
  <si>
    <t>3004</t>
  </si>
  <si>
    <t>A213C018</t>
    <phoneticPr fontId="1" type="noConversion"/>
  </si>
  <si>
    <t>3005</t>
  </si>
  <si>
    <t>B213C011</t>
    <phoneticPr fontId="1" type="noConversion"/>
  </si>
  <si>
    <t>1. 다가오는 외계빛 일렁이는CG</t>
    <phoneticPr fontId="1" type="noConversion"/>
  </si>
  <si>
    <t>3006</t>
  </si>
  <si>
    <t>C213C005</t>
    <phoneticPr fontId="1" type="noConversion"/>
  </si>
  <si>
    <t>3007</t>
  </si>
  <si>
    <t>C213C004</t>
    <phoneticPr fontId="1" type="noConversion"/>
  </si>
  <si>
    <t>3008</t>
  </si>
  <si>
    <t>B213C010</t>
    <phoneticPr fontId="1" type="noConversion"/>
  </si>
  <si>
    <t>3009</t>
  </si>
  <si>
    <t>3011</t>
    <phoneticPr fontId="1" type="noConversion"/>
  </si>
  <si>
    <t>B213C015</t>
    <phoneticPr fontId="1" type="noConversion"/>
  </si>
  <si>
    <t>3021</t>
    <phoneticPr fontId="1" type="noConversion"/>
  </si>
  <si>
    <t>3022</t>
  </si>
  <si>
    <t>3051</t>
    <phoneticPr fontId="1" type="noConversion"/>
  </si>
  <si>
    <t>A213C030</t>
    <phoneticPr fontId="1" type="noConversion"/>
  </si>
  <si>
    <t>3081</t>
    <phoneticPr fontId="1" type="noConversion"/>
  </si>
  <si>
    <t>A213C046</t>
    <phoneticPr fontId="1" type="noConversion"/>
  </si>
  <si>
    <t>3082</t>
  </si>
  <si>
    <t>A213C035</t>
    <phoneticPr fontId="1" type="noConversion"/>
  </si>
  <si>
    <t>1. 핸드폰 안에 보이는 조명 크레인 리무브 
2. 외계빛 일렁이는CG</t>
    <phoneticPr fontId="1" type="noConversion"/>
  </si>
  <si>
    <t>3091</t>
    <phoneticPr fontId="1" type="noConversion"/>
  </si>
  <si>
    <t>A213C047</t>
    <phoneticPr fontId="1" type="noConversion"/>
  </si>
  <si>
    <t>3092</t>
    <phoneticPr fontId="1" type="noConversion"/>
  </si>
  <si>
    <t>A213C044</t>
    <phoneticPr fontId="1" type="noConversion"/>
  </si>
  <si>
    <t>3101</t>
  </si>
  <si>
    <t>A213C059</t>
    <phoneticPr fontId="1" type="noConversion"/>
  </si>
  <si>
    <t>3102</t>
  </si>
  <si>
    <t>C213C017</t>
    <phoneticPr fontId="1" type="noConversion"/>
  </si>
  <si>
    <t>3103</t>
  </si>
  <si>
    <t>C213C015</t>
    <phoneticPr fontId="1" type="noConversion"/>
  </si>
  <si>
    <t>211207
NFLXCUT2</t>
    <phoneticPr fontId="1" type="noConversion"/>
  </si>
  <si>
    <t>220102
toCG</t>
    <phoneticPr fontId="1" type="noConversion"/>
  </si>
  <si>
    <t>220125
NFLXCUT3</t>
    <phoneticPr fontId="1" type="noConversion"/>
  </si>
  <si>
    <t>NO CG</t>
    <phoneticPr fontId="1" type="noConversion"/>
  </si>
  <si>
    <t>1. 촬영 장비 제거
2. 스탭 차량 제거
3. 외계빛 일렁이는CG
4. 멀리 보이는 도심 불빛</t>
    <phoneticPr fontId="1" type="noConversion"/>
  </si>
  <si>
    <t>1. 떠오르는 외계인 빛. 드론 보이는 부분 리무브 
2. 빛 지금보다 더 멀게끔 진행해주세요.
3. 외계빛 일렁이는 CG</t>
    <phoneticPr fontId="1" type="noConversion"/>
  </si>
  <si>
    <t>1. 외계빛 일렁이는CG
2. 다음 타이틀과 연결</t>
    <phoneticPr fontId="1" type="noConversion"/>
  </si>
  <si>
    <t>0311</t>
    <phoneticPr fontId="1" type="noConversion"/>
  </si>
  <si>
    <t>추가 (DI실 커버가능한지 확인해 볼께요. 일단 hold)</t>
    <phoneticPr fontId="1" type="noConversion"/>
  </si>
  <si>
    <t>1. 책상위에 창문 반사 그린 합성</t>
    <phoneticPr fontId="1" type="noConversion"/>
  </si>
  <si>
    <t>1. 1110과 연결 (자동차 불빛 디졸브)</t>
    <phoneticPr fontId="1" type="noConversion"/>
  </si>
  <si>
    <t>1309</t>
    <phoneticPr fontId="1" type="noConversion"/>
  </si>
  <si>
    <t>B037C015</t>
    <phoneticPr fontId="1" type="noConversion"/>
  </si>
  <si>
    <t>1. 문자 화면 띄워주세요. 1310컷에서 띄운 문자창을 여기서 띄워주세요. 
위치는 1310컷과 같은 위치. 바로 연결 되게끔 (창 시간은 리무브 해주세요.)</t>
    <phoneticPr fontId="1" type="noConversion"/>
  </si>
  <si>
    <t>1460</t>
    <phoneticPr fontId="1" type="noConversion"/>
  </si>
  <si>
    <t>B031C026</t>
    <phoneticPr fontId="1" type="noConversion"/>
  </si>
  <si>
    <t>B031C018</t>
    <phoneticPr fontId="1" type="noConversion"/>
  </si>
  <si>
    <t>1. 아빠 뒤에 포커스 아웃된 포스기에 포스기 화면 삽입</t>
  </si>
  <si>
    <t>1462</t>
  </si>
  <si>
    <t>1463</t>
  </si>
  <si>
    <t>1464</t>
    <phoneticPr fontId="1" type="noConversion"/>
  </si>
  <si>
    <t>B031C020</t>
    <phoneticPr fontId="1" type="noConversion"/>
  </si>
  <si>
    <t>1465</t>
    <phoneticPr fontId="1" type="noConversion"/>
  </si>
  <si>
    <t>A032C010</t>
    <phoneticPr fontId="1" type="noConversion"/>
  </si>
  <si>
    <t>1. 오른쪽에 있는 포스기 화면 삽입</t>
    <phoneticPr fontId="1" type="noConversion"/>
  </si>
  <si>
    <t>2311</t>
    <phoneticPr fontId="1" type="noConversion"/>
  </si>
  <si>
    <t>B072C022</t>
    <phoneticPr fontId="1" type="noConversion"/>
  </si>
  <si>
    <t>3012</t>
    <phoneticPr fontId="1" type="noConversion"/>
  </si>
  <si>
    <t>3200</t>
    <phoneticPr fontId="1" type="noConversion"/>
  </si>
  <si>
    <t>셔터 스톡</t>
    <phoneticPr fontId="1" type="noConversion"/>
  </si>
  <si>
    <t>1. 크로마 합성
2. 모니터 질감 추가. 
3. 우주선은 우리 만든 우주선 사진. 외계인은 만든 귀여운 외계인 사진으로 넣어주세요. 
4. 김태우 노래 앞에 들어가는 외계인은 순백의 공간 외계인 사진으로 넣어주세요.</t>
    <phoneticPr fontId="1" type="noConversion"/>
  </si>
  <si>
    <t>1105</t>
    <phoneticPr fontId="1" type="noConversion"/>
  </si>
  <si>
    <t>추가</t>
  </si>
  <si>
    <t>Omit
(중복인듯)</t>
  </si>
  <si>
    <t>0203에 추가</t>
  </si>
  <si>
    <t>220203
Pix Lock</t>
  </si>
  <si>
    <t>A395C005</t>
  </si>
  <si>
    <r>
      <t xml:space="preserve">1. 닫히는 유리문 반사로 보이는 스텝 리무브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</si>
  <si>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외계인 CG 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</si>
  <si>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외계인 CG
</t>
    </r>
    <r>
      <rPr>
        <sz val="8"/>
        <color rgb="FFFF0000"/>
        <rFont val="Malgun Gothic"/>
        <family val="3"/>
        <charset val="129"/>
      </rPr>
      <t>*plate_v002 사용</t>
    </r>
  </si>
  <si>
    <t>1.중간에 고보 반사 리플렉션 덮기</t>
    <phoneticPr fontId="1" type="noConversion"/>
  </si>
  <si>
    <r>
      <t>1.</t>
    </r>
    <r>
      <rPr>
        <sz val="8"/>
        <color theme="1"/>
        <rFont val="돋움"/>
        <family val="3"/>
        <charset val="129"/>
      </rPr>
      <t>중간에</t>
    </r>
    <r>
      <rPr>
        <sz val="8"/>
        <color theme="1"/>
        <rFont val="Calibri"/>
        <family val="2"/>
      </rPr>
      <t xml:space="preserve"> </t>
    </r>
    <r>
      <rPr>
        <sz val="8"/>
        <color theme="1"/>
        <rFont val="돋움"/>
        <family val="3"/>
        <charset val="129"/>
      </rPr>
      <t>고보</t>
    </r>
    <r>
      <rPr>
        <sz val="8"/>
        <color theme="1"/>
        <rFont val="Calibri"/>
        <family val="2"/>
      </rPr>
      <t xml:space="preserve"> </t>
    </r>
    <r>
      <rPr>
        <sz val="8"/>
        <color theme="1"/>
        <rFont val="돋움"/>
        <family val="3"/>
        <charset val="129"/>
      </rPr>
      <t>반사</t>
    </r>
    <r>
      <rPr>
        <sz val="8"/>
        <color theme="1"/>
        <rFont val="Calibri"/>
        <family val="2"/>
      </rPr>
      <t xml:space="preserve"> </t>
    </r>
    <r>
      <rPr>
        <sz val="8"/>
        <color theme="1"/>
        <rFont val="돋움"/>
        <family val="3"/>
        <charset val="129"/>
      </rPr>
      <t>리플렉션</t>
    </r>
    <r>
      <rPr>
        <sz val="8"/>
        <color theme="1"/>
        <rFont val="Calibri"/>
        <family val="2"/>
      </rPr>
      <t xml:space="preserve"> </t>
    </r>
    <r>
      <rPr>
        <sz val="8"/>
        <color theme="1"/>
        <rFont val="돋움"/>
        <family val="3"/>
        <charset val="129"/>
      </rPr>
      <t>덮기</t>
    </r>
    <phoneticPr fontId="1" type="noConversion"/>
  </si>
  <si>
    <r>
      <t xml:space="preserve">1. 핸드폰 오른쪽 상단에 있는 시간 '23:00'으로 바꿔주세요.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</si>
  <si>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핸드폰 오른쪽 상단 시간 '20:20'으로 바꾸기 
2. 카톡창 날짜 바꾸기 2022년 05월 13일 금 
3. 기존에 있는 내용 위에 아래와 같이 카톡 내용 추가. 
꾹: 나 지금 도착했어. 
1층에서 기다리고 있어 - 오후 7:45
나 : 응 지금 거의 다 왔어 - 오후 7:46
꾹 : 천천히 와 - 오후 7:78 
3. 기존에 있는 꾹 카톡 아래 시간 수정 
오후 8:20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</si>
  <si>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외계인 CG
</t>
    </r>
    <r>
      <rPr>
        <sz val="8"/>
        <color rgb="FFFF0000"/>
        <rFont val="Malgun Gothic"/>
        <family val="3"/>
        <charset val="129"/>
      </rPr>
      <t xml:space="preserve">*plate_v002 사용 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0000FF"/>
        <rFont val="Malgun Gothic"/>
        <family val="3"/>
        <charset val="129"/>
      </rPr>
      <t>*소스폴더 001 : 외계인 소스</t>
    </r>
  </si>
  <si>
    <r>
      <t xml:space="preserve">1. 외계인 CG
</t>
    </r>
    <r>
      <rPr>
        <sz val="8"/>
        <color rgb="FFFF0000"/>
        <rFont val="Malgun Gothic"/>
        <family val="3"/>
        <charset val="129"/>
      </rPr>
      <t>*plate_v003 사용</t>
    </r>
  </si>
  <si>
    <r>
      <t xml:space="preserve">1. 외계인 CG
</t>
    </r>
    <r>
      <rPr>
        <sz val="8"/>
        <color rgb="FFFF0000"/>
        <rFont val="Malgun Gothic"/>
        <family val="3"/>
      </rPr>
      <t>*plate_v003 사용</t>
    </r>
  </si>
  <si>
    <r>
      <t>1. 외계인 CG
*</t>
    </r>
    <r>
      <rPr>
        <sz val="8"/>
        <color rgb="FFFF0000"/>
        <rFont val="Malgun Gothic"/>
        <family val="3"/>
        <charset val="129"/>
      </rPr>
      <t>plate_v003 사용</t>
    </r>
  </si>
  <si>
    <r>
      <t xml:space="preserve">1. 지효뒤에 안전 줄 리무브
</t>
    </r>
    <r>
      <rPr>
        <sz val="8"/>
        <color rgb="FFFF0000"/>
        <rFont val="Malgun Gothic"/>
        <family val="3"/>
        <charset val="129"/>
      </rPr>
      <t>*plate_v003 사용</t>
    </r>
  </si>
  <si>
    <r>
      <t xml:space="preserve">1. 지효가 밟고 있는 난간 연장
2. 지효 아래 도로 합성(가이드 참조)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0000FF"/>
        <rFont val="Malgun Gothic"/>
        <family val="3"/>
      </rPr>
      <t>*소스폴더 001 : 도로 소스</t>
    </r>
  </si>
  <si>
    <r>
      <t xml:space="preserve">1. 지효 안전 줄 / 난간앞에 길게 나열된 줄 리무브
</t>
    </r>
    <r>
      <rPr>
        <sz val="8"/>
        <color rgb="FFFF0000"/>
        <rFont val="Malgun Gothic"/>
        <family val="3"/>
        <charset val="129"/>
      </rPr>
      <t>*plate_v003 사용</t>
    </r>
  </si>
  <si>
    <r>
      <t xml:space="preserve">1. 난간앞에 길게 나열된 줄 리무브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</si>
  <si>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외계인 CG
</t>
    </r>
    <r>
      <rPr>
        <sz val="8"/>
        <color rgb="FFFF0000"/>
        <rFont val="Malgun Gothic"/>
        <family val="3"/>
        <charset val="129"/>
      </rPr>
      <t>*plate_v003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0000FF"/>
        <rFont val="Malgun Gothic"/>
        <family val="3"/>
        <charset val="129"/>
      </rPr>
      <t>*소스폴더 001 : 빈 백 소스</t>
    </r>
  </si>
  <si>
    <t>B213C013</t>
  </si>
  <si>
    <t>Ready</t>
    <phoneticPr fontId="1" type="noConversion"/>
  </si>
  <si>
    <t>1. 바닥에 보이는 반사 스필 제거</t>
    <phoneticPr fontId="1" type="noConversion"/>
  </si>
  <si>
    <r>
      <t xml:space="preserve">1. 지효 안전 줄 / 난간앞에 길게 나열된 줄 리무브
2. 지효가 밟고 있는 난간 연장 및 기존에 있는 난간과 만든난간 사이틈 메꾸기 
3. 지효 아래 도로 합성(가이드 참조)
</t>
    </r>
    <r>
      <rPr>
        <sz val="8"/>
        <color rgb="FFFF0000"/>
        <rFont val="Malgun Gothic"/>
        <family val="3"/>
        <charset val="129"/>
      </rPr>
      <t>*plate_v003 사용</t>
    </r>
    <r>
      <rPr>
        <sz val="8"/>
        <color theme="1"/>
        <rFont val="Malgun Gothic"/>
        <family val="3"/>
      </rPr>
      <t xml:space="preserve">
</t>
    </r>
    <r>
      <rPr>
        <sz val="8"/>
        <color rgb="FF0000FF"/>
        <rFont val="Malgun Gothic"/>
        <family val="3"/>
      </rPr>
      <t>*소스폴더 001 : 도로 소스</t>
    </r>
    <phoneticPr fontId="1" type="noConversion"/>
  </si>
  <si>
    <r>
      <t xml:space="preserve">1. 지효 안전 줄 / 난간앞에 길게 나열된 줄 리무브( 지효 다리에 비친 줄 그림자도 리무브)
2. 지효가 밟고 있는 난간 연장 및 기존에 있는 난간과 만든난간 사이틈 메꾸기
</t>
    </r>
    <r>
      <rPr>
        <sz val="8"/>
        <color rgb="FFFF0000"/>
        <rFont val="Malgun Gothic"/>
        <family val="3"/>
        <charset val="129"/>
      </rPr>
      <t>*plate_v002 사용</t>
    </r>
    <phoneticPr fontId="1" type="noConversion"/>
  </si>
  <si>
    <r>
      <t xml:space="preserve">1. 분할 합성
</t>
    </r>
    <r>
      <rPr>
        <sz val="8"/>
        <color rgb="FF0000FF"/>
        <rFont val="Malgun Gothic"/>
        <family val="3"/>
        <charset val="129"/>
      </rPr>
      <t>*소스폴더 001 : 지효아빠 소스</t>
    </r>
    <phoneticPr fontId="1" type="noConversion"/>
  </si>
  <si>
    <r>
      <t xml:space="preserve">1. 편집본 가이드처럼 반반 합성. 시국이 액션이 튀어서요.
</t>
    </r>
    <r>
      <rPr>
        <sz val="8"/>
        <color rgb="FFFF0000"/>
        <rFont val="Malgun Gothic"/>
        <family val="3"/>
        <charset val="129"/>
      </rPr>
      <t>*분할 합성 자연스럽게 스케일 및 위치 조절
*plate_v003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0000FF"/>
        <rFont val="Malgun Gothic"/>
        <family val="3"/>
        <charset val="129"/>
      </rPr>
      <t>*소스폴더 001 : 시국이 소스 (스트레치하여 사용)</t>
    </r>
    <phoneticPr fontId="1" type="noConversion"/>
  </si>
  <si>
    <t>우선
작업</t>
    <phoneticPr fontId="1" type="noConversion"/>
  </si>
  <si>
    <t>1466</t>
  </si>
  <si>
    <t>1467</t>
  </si>
  <si>
    <r>
      <t xml:space="preserve">1. 창문 크로마 합성
</t>
    </r>
    <r>
      <rPr>
        <sz val="8"/>
        <color rgb="FF0000FF"/>
        <rFont val="Malgun Gothic"/>
        <family val="3"/>
        <charset val="129"/>
      </rPr>
      <t>*0641번 동일 소스 사용</t>
    </r>
  </si>
  <si>
    <r>
      <t xml:space="preserve">1.CCTV영상 질감으로 변경 
편집실에서 해준 질감과 같이 해주세요. &gt; 기존에 해주신 거에서 그레인을 조금 더 넣어주시면 될것 같아요
2. 상단에 시간 2022/05/13. 20: 22:02~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*1800번 동일 소스 참고</t>
    </r>
  </si>
  <si>
    <r>
      <t xml:space="preserve">1. 창문 크로마 합성
</t>
    </r>
    <r>
      <rPr>
        <sz val="8"/>
        <color rgb="FF0000FF"/>
        <rFont val="Malgun Gothic"/>
        <family val="3"/>
        <charset val="129"/>
      </rPr>
      <t>*배경 소스 경로 : Z:\Project\GLC\Source\CG_source\101_0320</t>
    </r>
  </si>
  <si>
    <t>/</t>
  </si>
  <si>
    <t>RED</t>
  </si>
  <si>
    <t>44.6-135.3</t>
  </si>
  <si>
    <t>[Feedback_COCOA_220209]
OK</t>
    <phoneticPr fontId="1" type="noConversion"/>
  </si>
  <si>
    <r>
      <t>1. 지효뒤쪽 밤하늘에 높은 건물 심어주세요 
&gt;도심 처럼 보이게끔 조금 높은 건물로 심어주시면 됩니다. 심기전에 위치 한번 잡아서 보내주세요.</t>
    </r>
    <r>
      <rPr>
        <sz val="8"/>
        <color rgb="FFFF0000"/>
        <rFont val="Malgun Gothic"/>
        <family val="3"/>
        <charset val="129"/>
      </rPr>
      <t xml:space="preserve">
*plate_v003 사용
</t>
    </r>
    <r>
      <rPr>
        <sz val="8"/>
        <color rgb="FF0000FF"/>
        <rFont val="Malgun Gothic"/>
        <family val="3"/>
      </rPr>
      <t>*매트 소스 경로 : Z:\Project\GLC\Source\CG_source\building_night\pick</t>
    </r>
    <phoneticPr fontId="1" type="noConversion"/>
  </si>
  <si>
    <r>
      <t xml:space="preserve">1. 중간에 고보 반사 리플렉션 덮기
</t>
    </r>
    <r>
      <rPr>
        <sz val="8"/>
        <color rgb="FF0000FF"/>
        <rFont val="Malgun Gothic"/>
        <family val="3"/>
      </rPr>
      <t>*리플렉션 소스 경로 : Z:\Project\GLC\Source\CG_source\101_1450-1467</t>
    </r>
    <phoneticPr fontId="1" type="noConversion"/>
  </si>
  <si>
    <r>
      <t xml:space="preserve">1. 카메라 장비 반사
2. </t>
    </r>
    <r>
      <rPr>
        <strike/>
        <sz val="8"/>
        <color theme="1"/>
        <rFont val="Malgun Gothic"/>
        <family val="3"/>
        <charset val="129"/>
      </rPr>
      <t xml:space="preserve">오른쪽에 있는 포스기 화면 삽입
</t>
    </r>
    <r>
      <rPr>
        <sz val="8"/>
        <color rgb="FF0000FF"/>
        <rFont val="Malgun Gothic"/>
        <family val="3"/>
      </rPr>
      <t>*리플렉션 소스 경로 : Z:\Project\GLC\Source\CG_source\101_1450-1467</t>
    </r>
    <phoneticPr fontId="1" type="noConversion"/>
  </si>
  <si>
    <t>1. 조명장비처럼 보이지 않게 리터치</t>
    <phoneticPr fontId="1" type="noConversion"/>
  </si>
  <si>
    <r>
      <t xml:space="preserve">1. 빛 더 멀리있는 느낌으로 수정
2. 조멍 리무브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</si>
  <si>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빛 더 멀리있는 느낌으로 수정
2. 조멍 리무브
</t>
    </r>
    <r>
      <rPr>
        <sz val="8"/>
        <color rgb="FFFF0000"/>
        <rFont val="Malgun Gothic"/>
        <family val="3"/>
      </rPr>
      <t xml:space="preserve">*plate_v003 </t>
    </r>
    <r>
      <rPr>
        <sz val="8"/>
        <color rgb="FFFF0000"/>
        <rFont val="Malgun Gothic"/>
        <family val="3"/>
        <charset val="129"/>
      </rPr>
      <t xml:space="preserve">사용
</t>
    </r>
    <r>
      <rPr>
        <sz val="8"/>
        <color rgb="FF0000FF"/>
        <rFont val="Malgun Gothic"/>
        <family val="3"/>
        <charset val="129"/>
      </rPr>
      <t>*렌즈플레어 소스 경로 : Z:\Project\GLC\Source\CG_source\spaceship_light</t>
    </r>
  </si>
  <si>
    <r>
      <t xml:space="preserve">1. 빛 더 멀리있는 느낌으로 수정
2. 조멍 리무브
</t>
    </r>
    <r>
      <rPr>
        <sz val="8"/>
        <color rgb="FFFF0000"/>
        <rFont val="Malgun Gothic"/>
        <family val="3"/>
      </rPr>
      <t xml:space="preserve">*plate_v003 </t>
    </r>
    <r>
      <rPr>
        <sz val="8"/>
        <color rgb="FFFF0000"/>
        <rFont val="Malgun Gothic"/>
        <family val="3"/>
        <charset val="129"/>
      </rPr>
      <t>사용</t>
    </r>
  </si>
  <si>
    <r>
      <t xml:space="preserve">1. 휘레쉬 터지는 느낌으로 해서 화이트 로 넘어가게 해주세요.
하이라이트 넣어서 자연스럽게. 길이는 편집본과 같이
</t>
    </r>
    <r>
      <rPr>
        <sz val="8"/>
        <color rgb="FFFF0000"/>
        <rFont val="Malgun Gothic"/>
        <family val="3"/>
        <charset val="129"/>
      </rPr>
      <t>*plate_v003 사용</t>
    </r>
  </si>
  <si>
    <r>
      <t xml:space="preserve">1. 크레인 그림자 리무브
</t>
    </r>
    <r>
      <rPr>
        <sz val="8"/>
        <color rgb="FFFF0000"/>
        <rFont val="Malgun Gothic"/>
        <family val="3"/>
      </rPr>
      <t xml:space="preserve">*plate_v003 </t>
    </r>
    <r>
      <rPr>
        <sz val="8"/>
        <color rgb="FFFF0000"/>
        <rFont val="Malgun Gothic"/>
        <family val="3"/>
        <charset val="129"/>
      </rPr>
      <t>사용</t>
    </r>
  </si>
  <si>
    <r>
      <t xml:space="preserve">1. 마형이 번호키에 손 대면 번호 불 들어오는 CG
</t>
    </r>
    <r>
      <rPr>
        <sz val="8"/>
        <color rgb="FF0000FF"/>
        <rFont val="Malgun Gothic"/>
        <family val="3"/>
      </rPr>
      <t>*소스 경로 : Z:\Project\GLC\Source\현관번호키</t>
    </r>
    <phoneticPr fontId="1" type="noConversion"/>
  </si>
  <si>
    <t>VENDOR</t>
    <phoneticPr fontId="1" type="noConversion"/>
  </si>
  <si>
    <t>AIOI</t>
    <phoneticPr fontId="1" type="noConversion"/>
  </si>
  <si>
    <r>
      <t xml:space="preserve">1. 창문 외경 크로마 합성
</t>
    </r>
    <r>
      <rPr>
        <sz val="8"/>
        <color rgb="FF0000FF"/>
        <rFont val="Malgun Gothic"/>
        <family val="3"/>
        <charset val="129"/>
      </rPr>
      <t>*배경 소스 경로 : Z:\Project\GLC\Source\CG_source\101_0220</t>
    </r>
    <phoneticPr fontId="1" type="noConversion"/>
  </si>
  <si>
    <r>
      <t xml:space="preserve">1. 창문 크로마 합성
</t>
    </r>
    <r>
      <rPr>
        <sz val="8"/>
        <color rgb="FF0000FF"/>
        <rFont val="Malgun Gothic"/>
        <family val="3"/>
        <charset val="129"/>
      </rPr>
      <t>*배경 소스 경로 : Z:\Project\GLC\Source\CG_source\101_0641</t>
    </r>
    <phoneticPr fontId="1" type="noConversion"/>
  </si>
  <si>
    <r>
      <t xml:space="preserve">1. 창문 크로마 합성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*배경 소스 경로 : Z:\Project\GLC\Source\CG_source\101_0641</t>
    </r>
    <phoneticPr fontId="1" type="noConversion"/>
  </si>
  <si>
    <r>
      <t xml:space="preserve">1. 창문 크로마 합성
</t>
    </r>
    <r>
      <rPr>
        <sz val="8"/>
        <color rgb="FFFF0000"/>
        <rFont val="Malgun Gothic"/>
        <family val="3"/>
        <charset val="129"/>
      </rPr>
      <t xml:space="preserve">*최신 편집본 '2201022'에 맞춘 plate_v002 사용
</t>
    </r>
    <r>
      <rPr>
        <sz val="8"/>
        <color rgb="FF0000FF"/>
        <rFont val="Malgun Gothic"/>
        <family val="3"/>
        <charset val="129"/>
      </rPr>
      <t>*배경 소스 경로 : Z:\Project\GLC\Source\CG_source\101_0641</t>
    </r>
    <phoneticPr fontId="1" type="noConversion"/>
  </si>
  <si>
    <r>
      <t xml:space="preserve">1. 창문 크로마 합성
</t>
    </r>
    <r>
      <rPr>
        <sz val="8"/>
        <color rgb="FF0000FF"/>
        <rFont val="Malgun Gothic"/>
        <family val="3"/>
        <charset val="129"/>
      </rPr>
      <t>*배경 소스 경로 : Z:\Project\GLC\Source\CG_source\101_0681</t>
    </r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</si>
  <si>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>*최신 편집본 '2201023'에 맞춘 plate_v003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*편집본에 맞추어 스케일 조절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</si>
  <si>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r>
      <t>1. 모니터 화면</t>
    </r>
    <r>
      <rPr>
        <sz val="8"/>
        <rFont val="Malgun Gothic"/>
        <family val="3"/>
        <charset val="129"/>
      </rPr>
      <t xml:space="preserve"> 합성 (전체 화면)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</si>
  <si>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r>
      <t xml:space="preserve">1. 모니터 </t>
    </r>
    <r>
      <rPr>
        <sz val="8"/>
        <rFont val="Malgun Gothic"/>
        <family val="3"/>
        <charset val="129"/>
      </rPr>
      <t>화면 합성 (전체 화면)
2. 중간에 들어가는 외계인은 우리 3D  만든 귀여운 외계인/ 우주선은 우리 우주선 사진으로 넣어주세요.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*plate_v003 사용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</si>
  <si>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r>
      <t xml:space="preserve">1. 애플워치 안에 내용물 포커스 맞게 갈아 껴주세요. (소스 전달함,) 
</t>
    </r>
    <r>
      <rPr>
        <sz val="8"/>
        <rFont val="Malgun Gothic"/>
        <family val="3"/>
        <charset val="129"/>
      </rPr>
      <t>&gt; 안에 아이콘은 2부 아이패드 런닝과 같은 어플임, 디자</t>
    </r>
    <r>
      <rPr>
        <sz val="8"/>
        <color theme="1"/>
        <rFont val="Malgun Gothic"/>
        <family val="3"/>
      </rPr>
      <t xml:space="preserve">인을 대로 해서 주셔도 되요.
</t>
    </r>
    <r>
      <rPr>
        <sz val="8"/>
        <color rgb="FFFF0000"/>
        <rFont val="Malgun Gothic"/>
        <family val="3"/>
        <charset val="129"/>
      </rPr>
      <t>*plate_v002</t>
    </r>
    <phoneticPr fontId="1" type="noConversion"/>
  </si>
  <si>
    <r>
      <t xml:space="preserve">1. 모니터 화면 합성 (전체 화면)
2. 모니터 안 소스 뒷 배경 심기 (그린부분에 빔스크린으로 강사를 비추는것 같이. ex) </t>
    </r>
    <r>
      <rPr>
        <u/>
        <sz val="8"/>
        <rFont val="Malgun Gothic"/>
        <family val="3"/>
        <charset val="129"/>
      </rPr>
      <t xml:space="preserve">https://www.google.com/url?sa=i&amp;url=http%3A%2F%2Fnews.unn.net%2Fnews%2FarticleView.html%3Fidxno%3D222950&amp;psig=AOvVaw3LLqygpeCvAWwj0x-YXveP&amp;ust=1639027578953000&amp;source=images&amp;cd=vfe&amp;ved=0CAsQjRxqFwoTCMjm--a70_QCFQAAAAAdAAAAABAE)
</t>
    </r>
    <r>
      <rPr>
        <sz val="8"/>
        <color rgb="FFFF0000"/>
        <rFont val="Malgun Gothic"/>
        <family val="3"/>
        <charset val="129"/>
      </rPr>
      <t>*plate_v003 사용</t>
    </r>
    <r>
      <rPr>
        <sz val="8"/>
        <rFont val="Malgun Gothic"/>
        <family val="3"/>
        <charset val="129"/>
      </rPr>
      <t xml:space="preserve">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</si>
  <si>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t>A309C012</t>
    <phoneticPr fontId="1" type="noConversion"/>
  </si>
  <si>
    <t>B032C016</t>
    <phoneticPr fontId="1" type="noConversion"/>
  </si>
  <si>
    <t>1461</t>
    <phoneticPr fontId="1" type="noConversion"/>
  </si>
  <si>
    <t>B033C001</t>
    <phoneticPr fontId="1" type="noConversion"/>
  </si>
  <si>
    <t>1. 시국 안경에 반사 리무브</t>
    <phoneticPr fontId="1" type="noConversion"/>
  </si>
  <si>
    <t>진행</t>
    <phoneticPr fontId="1" type="noConversion"/>
  </si>
  <si>
    <t>야구 영상 필요</t>
  </si>
  <si>
    <t>야구 영상 필요</t>
    <phoneticPr fontId="1" type="noConversion"/>
  </si>
  <si>
    <t>진행 
(외계인/우주선 만들어서 in)</t>
    <phoneticPr fontId="1" type="noConversion"/>
  </si>
  <si>
    <t>편집실 소스전달 
(강의자)</t>
    <phoneticPr fontId="1" type="noConversion"/>
  </si>
  <si>
    <t>당신은' 소스 필요 
(외계인/우주선 만들어서 in)</t>
    <phoneticPr fontId="1" type="noConversion"/>
  </si>
  <si>
    <t>지켜보고 있다  
ADD</t>
    <phoneticPr fontId="1" type="noConversion"/>
  </si>
  <si>
    <t>지커보고 있다 
소스 임의 진행</t>
    <phoneticPr fontId="1" type="noConversion"/>
  </si>
  <si>
    <r>
      <t xml:space="preserve">1. 카톡 화면 띄워주세요. (편집가이드 참고 하시되, 모션이나 위치는 제안해 주시면 좋아요.))&gt;&gt; 취소
</t>
    </r>
    <r>
      <rPr>
        <sz val="8"/>
        <rFont val="Malgun Gothic"/>
        <family val="3"/>
        <charset val="129"/>
      </rPr>
      <t xml:space="preserve">&gt; 앞컷 연결로 띄워져 있을께요. (창 옆에 시간 리무브)
&gt; 심플한 디자인으로 진행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>*편집본에 맞추어 스케일 및 위치 조절</t>
    </r>
    <phoneticPr fontId="1" type="noConversion"/>
  </si>
  <si>
    <t>v001</t>
  </si>
  <si>
    <t>v002</t>
  </si>
  <si>
    <r>
      <t xml:space="preserve">1. 왼쪽 골목에 있는 전기줄 리무브 (소스 같이 전달드림)
2. 건물 로고 리무브 
3. 건물에 가외사무실 로고 심기(기존 간판 있는 위치에 심어주세요) 
*로고 다시 제작 해서 전달드릴거에요. 가로 형식으로 
</t>
    </r>
    <r>
      <rPr>
        <sz val="8"/>
        <color rgb="FF0000FF"/>
        <rFont val="Malgun Gothic"/>
        <family val="3"/>
      </rPr>
      <t xml:space="preserve">*소스폴더 001 : 다른 TAKE
              002 : 가와 간판 AI 소스
</t>
    </r>
    <r>
      <rPr>
        <sz val="8"/>
        <color rgb="FFFF0000"/>
        <rFont val="Malgun Gothic"/>
        <family val="3"/>
        <charset val="129"/>
      </rPr>
      <t>*plate_v002 사용</t>
    </r>
    <phoneticPr fontId="1" type="noConversion"/>
  </si>
  <si>
    <r>
      <t xml:space="preserve">1.CCTV영상 질감으로 변경 
편집실에서 해준 질감과 같이 해주세요. &gt; 기존에 해주신 거에서 그레인을 조금 더 넣어주시면 될것 같아요.
</t>
    </r>
    <r>
      <rPr>
        <sz val="8"/>
        <rFont val="Malgun Gothic"/>
        <family val="3"/>
        <charset val="129"/>
      </rPr>
      <t>2. 상단에 시간 2022/05/13. 20: 19:18~</t>
    </r>
    <r>
      <rPr>
        <sz val="8"/>
        <color rgb="FF434343"/>
        <rFont val="Malgun Gothic"/>
        <family val="3"/>
      </rPr>
      <t xml:space="preserve">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에펙 파일 (레퍼런스로 참고, 그리드 느낌 추가해주세요)</t>
    </r>
  </si>
  <si>
    <t>3104</t>
    <phoneticPr fontId="1" type="noConversion"/>
  </si>
  <si>
    <t>캐스팅 크레딧</t>
    <phoneticPr fontId="1" type="noConversion"/>
  </si>
  <si>
    <t>[Feedback_COCOA_220217]
OK</t>
    <phoneticPr fontId="1" type="noConversion"/>
  </si>
  <si>
    <t>1468</t>
    <phoneticPr fontId="1" type="noConversion"/>
  </si>
  <si>
    <t>1469</t>
    <phoneticPr fontId="1" type="noConversion"/>
  </si>
  <si>
    <t>0312</t>
    <phoneticPr fontId="1" type="noConversion"/>
  </si>
  <si>
    <t>Cocoa Vision</t>
  </si>
  <si>
    <t>Cocoa Vision</t>
    <phoneticPr fontId="1" type="noConversion"/>
  </si>
  <si>
    <t>1430</t>
    <phoneticPr fontId="1" type="noConversion"/>
  </si>
  <si>
    <t>1431</t>
    <phoneticPr fontId="1" type="noConversion"/>
  </si>
  <si>
    <t>우선
작업
Ready</t>
    <phoneticPr fontId="1" type="noConversion"/>
  </si>
  <si>
    <t>[Feedback_COCOA_220218]
OK</t>
    <phoneticPr fontId="1" type="noConversion"/>
  </si>
  <si>
    <t>v005</t>
  </si>
  <si>
    <t>v003</t>
  </si>
  <si>
    <t>v006</t>
  </si>
  <si>
    <t>v007</t>
  </si>
  <si>
    <t>v004</t>
  </si>
  <si>
    <t>B396C017</t>
  </si>
  <si>
    <t>D395C005</t>
  </si>
  <si>
    <t>C396C004</t>
  </si>
  <si>
    <t>A396C009</t>
  </si>
  <si>
    <t>A396C022</t>
  </si>
  <si>
    <t>A396C021</t>
  </si>
  <si>
    <t>B049C017</t>
  </si>
  <si>
    <t>I003C034</t>
  </si>
  <si>
    <t>B070C008</t>
  </si>
  <si>
    <t>C213C002</t>
  </si>
  <si>
    <t>오프닝 수정
0223</t>
  </si>
  <si>
    <t>[Feedback_COCOA_220223]
OK</t>
  </si>
  <si>
    <t>[Feedback_0224]
OK</t>
    <phoneticPr fontId="1" type="noConversion"/>
  </si>
  <si>
    <t>v001</t>
    <phoneticPr fontId="1" type="noConversion"/>
  </si>
  <si>
    <t>v002</t>
    <phoneticPr fontId="1" type="noConversion"/>
  </si>
  <si>
    <t>v003</t>
    <phoneticPr fontId="1" type="noConversion"/>
  </si>
  <si>
    <t>v006</t>
    <phoneticPr fontId="1" type="noConversion"/>
  </si>
  <si>
    <t>v002</t>
    <phoneticPr fontId="1" type="noConversion"/>
  </si>
  <si>
    <t>v005</t>
    <phoneticPr fontId="1" type="noConversion"/>
  </si>
  <si>
    <t>v007</t>
    <phoneticPr fontId="1" type="noConversion"/>
  </si>
  <si>
    <t>v004</t>
    <phoneticPr fontId="1" type="noConversion"/>
  </si>
  <si>
    <t>v008</t>
    <phoneticPr fontId="1" type="noConversion"/>
  </si>
  <si>
    <t>AIOI</t>
    <phoneticPr fontId="1" type="noConversion"/>
  </si>
  <si>
    <t>[Feedback_0224]
OK
**해당 컷은 배경 날린 버전도 DI전달 요청</t>
    <phoneticPr fontId="1" type="noConversion"/>
  </si>
  <si>
    <t>1. 추후 스틸 소스는 작업된 것으로 교체 필요</t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</si>
  <si>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>*최신 편집본 '2201022'에 맞춘 plate_v002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*편집본에 맞추어 스케일 조절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</si>
  <si>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(스틸 외 영역은 블랙으로 진행)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</rPr>
      <t xml:space="preserve">*편집본에 맞추어 스케일 조절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</si>
  <si>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(지켜보고있다 소스 작업하여 임의로 반복해서 넣기)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</si>
  <si>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(지켜보고있다 소스 작업하여 임의로 반복해서 넣기)
</t>
    </r>
    <r>
      <rPr>
        <sz val="8"/>
        <color rgb="FFFF0000"/>
        <rFont val="Malgun Gothic"/>
        <family val="3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</si>
  <si>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(지켜보고있다 소스 작업하여 임의로 반복해서 넣기)
</t>
    </r>
    <r>
      <rPr>
        <sz val="8"/>
        <color rgb="FFFF0000"/>
        <rFont val="Malgun Gothic"/>
        <family val="3"/>
      </rPr>
      <t xml:space="preserve">*편집본 137f에 맞추어 스트레치 치기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</si>
  <si>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*1128/1129 연결컷
1. 모니터 소스 합성 (지켜보고있다 소스 작업하여 임의로 반복해서 넣기)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</si>
  <si>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(지켜보고있다 소스 작업하여 임의로 반복해서 넣기)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</si>
  <si>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t>1. 모니터 화면 합성 (1101 훅업 배경색으로 맞추기)</t>
    <phoneticPr fontId="1" type="noConversion"/>
  </si>
  <si>
    <t>1. 모니터 화면 합성 (블랙으로 진행)</t>
    <phoneticPr fontId="1" type="noConversion"/>
  </si>
  <si>
    <r>
      <t xml:space="preserve">1. '1511' 카톡창에서 미디어 어택소스로 바뀜 (지켜보고있다 문구 추가)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</si>
  <si>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전광판 만들어서 화면 합성 (지켜보고있다 문구 추가)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</rPr>
      <t>*소스폴더 001 : 전광판 매트 소스
              002 : 화면 소스 (스틸은 자막 추가 필요 '지켜보고있다')</t>
    </r>
    <phoneticPr fontId="1" type="noConversion"/>
  </si>
  <si>
    <r>
      <t xml:space="preserve">1. 핸드폰 화면 합성 (지켜보고있다 문구 추가)
</t>
    </r>
    <r>
      <rPr>
        <sz val="8"/>
        <color rgb="FFFF0000"/>
        <rFont val="Malgun Gothic"/>
        <family val="3"/>
        <charset val="129"/>
      </rPr>
      <t>*plate_v003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*편집본에 맞추어 스케일 조절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</si>
  <si>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전광판 만들어서 화면 합성 (지켜보고있다 문구 추가)
</t>
    </r>
    <r>
      <rPr>
        <sz val="8"/>
        <color rgb="FFFF0000"/>
        <rFont val="Malgun Gothic"/>
        <family val="3"/>
        <charset val="129"/>
      </rPr>
      <t xml:space="preserve">*plate_v003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</si>
  <si>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핸드폰 화면 합성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</si>
  <si>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t>`</t>
  </si>
  <si>
    <r>
      <t xml:space="preserve">1. 외계인 CG (목 부분이 보여요)
</t>
    </r>
    <r>
      <rPr>
        <sz val="8"/>
        <rFont val="Malgun Gothic"/>
        <family val="3"/>
        <charset val="129"/>
      </rPr>
      <t>2. 카메라 흔들거리는 부분 잡기</t>
    </r>
    <phoneticPr fontId="1" type="noConversion"/>
  </si>
  <si>
    <r>
      <t xml:space="preserve">1. 빛 더 멀리있는 느낌으로 수정
</t>
    </r>
    <r>
      <rPr>
        <sz val="8"/>
        <rFont val="Malgun Gothic"/>
        <family val="3"/>
        <charset val="129"/>
      </rPr>
      <t>2. 조멍 리무브
3. 버스 앞 강풍기 리무브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  <charset val="129"/>
      </rPr>
      <t>*plate_v002 사용</t>
    </r>
    <phoneticPr fontId="1" type="noConversion"/>
  </si>
  <si>
    <t>1. 오른쪽에 보이는 조명 장비 리무브
2. 자판기에 빨간 불빛 움직이지 않게 고정으로 수정</t>
    <phoneticPr fontId="1" type="noConversion"/>
  </si>
  <si>
    <r>
      <t xml:space="preserve">*1128/1129 연결컷
1.외계인 눈으로 자연스럽게 전환 (가이드)
</t>
    </r>
    <r>
      <rPr>
        <sz val="8"/>
        <color rgb="FFFFC000"/>
        <rFont val="Malgun Gothic"/>
        <family val="3"/>
        <charset val="129"/>
      </rPr>
      <t xml:space="preserve">&gt;듀레이션 변동 있으면 안됨. 변동 될것 같으면 P/L 이전에 전달 필요.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>*편집본에 맞추어 스케일 및 위치 조절</t>
    </r>
    <phoneticPr fontId="1" type="noConversion"/>
  </si>
  <si>
    <t>Feedback_DI</t>
    <phoneticPr fontId="1" type="noConversion"/>
  </si>
  <si>
    <t>[Feedback_DI_0228]
1. 프레임 에러 확인 부탁드립니다
-&gt; 정상 파일 PM 확인 완료. 재납품 예정</t>
    <phoneticPr fontId="1" type="noConversion"/>
  </si>
  <si>
    <r>
      <t xml:space="preserve">1. 다가오는 외계빛 일렁이는CG
2. </t>
    </r>
    <r>
      <rPr>
        <strike/>
        <sz val="8"/>
        <color theme="1"/>
        <rFont val="Malgun Gothic"/>
        <family val="3"/>
        <charset val="129"/>
      </rPr>
      <t>사람 그림자? 리무브</t>
    </r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</si>
  <si>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rgb="FF0000FF"/>
        <rFont val="Malgun Gothic"/>
        <family val="3"/>
        <charset val="129"/>
      </rPr>
      <t xml:space="preserve">
*101_1110번 동일 소스 사용</t>
    </r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</si>
  <si>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</si>
  <si>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r>
      <t xml:space="preserve">1.달구녕 TV 아래 자막 넣어주기
</t>
    </r>
    <r>
      <rPr>
        <sz val="8"/>
        <color rgb="FF0000FF"/>
        <rFont val="맑은 고딕"/>
        <family val="3"/>
        <charset val="129"/>
      </rPr>
      <t>*소스폴더 001 : 영상 소스
               002 : 로고 소스
               003 : 구독 좋아요 후반 소스 (1+2 합쳐서 사용)</t>
    </r>
    <phoneticPr fontId="1" type="noConversion"/>
  </si>
  <si>
    <t>[Feedback_COCOA_220303]
OK</t>
  </si>
  <si>
    <t>[Feedback_COCOA_220303]
OK</t>
    <phoneticPr fontId="1" type="noConversion"/>
  </si>
  <si>
    <t>[Feedback_COCOA_220303]
OK</t>
    <phoneticPr fontId="1" type="noConversion"/>
  </si>
  <si>
    <t>[Feedback_COCOA_220304]
OK</t>
  </si>
  <si>
    <t>[Feedback_COCOA_220304]
1. 왼쪽창 트래킹 재요청 예정</t>
  </si>
  <si>
    <t>motion_v002</t>
  </si>
  <si>
    <t>motion_v001</t>
  </si>
  <si>
    <t>[Feedback_220304]
OK</t>
  </si>
  <si>
    <t>rig_v009</t>
  </si>
  <si>
    <t>motion
_v003</t>
  </si>
  <si>
    <t>v005_1</t>
  </si>
  <si>
    <t>3/11 
믹싱용</t>
    <phoneticPr fontId="1" type="noConversion"/>
  </si>
  <si>
    <r>
      <t xml:space="preserve">1. 모니터 합성 (소스는 전에 전달 드려서 만들엉주신 소스 사용)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</rPr>
      <t xml:space="preserve">*편집본 듀레이션 맞추어 소스 사용하여 작업
</t>
    </r>
    <r>
      <rPr>
        <sz val="8"/>
        <color rgb="FF0000FF"/>
        <rFont val="Malgun Gothic"/>
        <family val="3"/>
        <charset val="129"/>
      </rPr>
      <t>*1800번 동일 소스 참고
*소스폴더 001 : 사용된 클립</t>
    </r>
    <phoneticPr fontId="1" type="noConversion"/>
  </si>
  <si>
    <r>
      <t xml:space="preserve">1. 모니터 화면 합성 
</t>
    </r>
    <r>
      <rPr>
        <sz val="8"/>
        <color rgb="FF0000FF"/>
        <rFont val="Malgun Gothic"/>
        <family val="3"/>
        <charset val="129"/>
      </rPr>
      <t>*소스폴더 001 : 화면 소스 (101_1101번 훅업 맞추어 크로마 작업하여 사용)</t>
    </r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</si>
  <si>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rgb="FF0000FF"/>
        <rFont val="Malgun Gothic"/>
        <family val="3"/>
        <charset val="129"/>
      </rPr>
      <t xml:space="preserve">
*앞부분은 101_1110번 동일 소스 / 뒷부분 101_1113 동일 소스 앞부분 사용</t>
    </r>
    <phoneticPr fontId="1" type="noConversion"/>
  </si>
  <si>
    <t>v001</t>
    <phoneticPr fontId="1" type="noConversion"/>
  </si>
  <si>
    <t>v004</t>
    <phoneticPr fontId="1" type="noConversion"/>
  </si>
  <si>
    <t>v003</t>
    <phoneticPr fontId="1" type="noConversion"/>
  </si>
  <si>
    <t>v001</t>
    <phoneticPr fontId="1" type="noConversion"/>
  </si>
  <si>
    <t>v002</t>
    <phoneticPr fontId="1" type="noConversion"/>
  </si>
  <si>
    <t>v004</t>
    <phoneticPr fontId="1" type="noConversion"/>
  </si>
  <si>
    <t>v003</t>
    <phoneticPr fontId="1" type="noConversion"/>
  </si>
  <si>
    <t>v009</t>
    <phoneticPr fontId="1" type="noConversion"/>
  </si>
  <si>
    <t>v006</t>
    <phoneticPr fontId="1" type="noConversion"/>
  </si>
  <si>
    <r>
      <t xml:space="preserve">1.창문외경 크로마 합성 
2.컴퓨터 하단에 있는 시계 불빛 안사라지게 5:07로 고정 
3.지효 아래 침대 만들기 
&gt;NC2 보고 타이틀 확인 및 오프닝 타이틀관련 컨셉 정리
</t>
    </r>
    <r>
      <rPr>
        <sz val="8"/>
        <color rgb="FFFF0000"/>
        <rFont val="Malgun Gothic"/>
        <family val="3"/>
        <charset val="129"/>
      </rPr>
      <t xml:space="preserve">*plate_v004 사용
</t>
    </r>
    <r>
      <rPr>
        <sz val="8"/>
        <color rgb="FF0000FF"/>
        <rFont val="Malgun Gothic"/>
        <family val="3"/>
        <charset val="129"/>
      </rPr>
      <t>*배경 소스 경로 : Z:\Project\GLC\Source\CG_source\101_0210
*침대 스틸 소스 경로 : Z:\Project\GLC\Source\DSLR\침대
*침대 본캠 소스 경로 : Z:\Project\GLC\Source\CG_source\침대
*크레딧 정보 : Z:\Project\GLC\Source\Font\220311_101_오프닝크레딧</t>
    </r>
    <phoneticPr fontId="1" type="noConversion"/>
  </si>
  <si>
    <t>[Feedback_220315] AD
OK</t>
    <phoneticPr fontId="1" type="noConversion"/>
  </si>
  <si>
    <t>[Feedback_COCOA_220315]
OK</t>
    <phoneticPr fontId="1" type="noConversion"/>
  </si>
  <si>
    <t>[Feedback_COCOA_220309]
편집실에 믹싱용으로 전달 완료 - 감독님 컨펌 받아볼게요</t>
    <phoneticPr fontId="1" type="noConversion"/>
  </si>
  <si>
    <t>[Feedback_COCOA_220317]
OK</t>
    <phoneticPr fontId="1" type="noConversion"/>
  </si>
  <si>
    <t>[Feedback_COCOA_220317]
OK - 납품 진행</t>
    <phoneticPr fontId="1" type="noConversion"/>
  </si>
  <si>
    <t>[Feedback_220317
OK</t>
    <phoneticPr fontId="1" type="noConversion"/>
  </si>
  <si>
    <t>Fin</t>
    <phoneticPr fontId="1" type="noConversion"/>
  </si>
  <si>
    <t>[Feedback_220317]
OK</t>
    <phoneticPr fontId="1" type="noConversion"/>
  </si>
  <si>
    <t>v003</t>
    <phoneticPr fontId="1" type="noConversion"/>
  </si>
  <si>
    <t>v001</t>
    <phoneticPr fontId="1" type="noConversion"/>
  </si>
  <si>
    <t>v004</t>
    <phoneticPr fontId="1" type="noConversion"/>
  </si>
  <si>
    <t>Cocoa Vision
-&gt; AIOI</t>
    <phoneticPr fontId="1" type="noConversion"/>
  </si>
  <si>
    <t>[Feedback_COCOA_220321]
OK</t>
    <phoneticPr fontId="1" type="noConversion"/>
  </si>
  <si>
    <t>[Feedback_COCOA_220325]
OK</t>
    <phoneticPr fontId="1" type="noConversion"/>
  </si>
  <si>
    <t>[Feedback_COCOA_220325]
1. 감독님 컨펌 후 한 번에 피드백 정리하겠습니다.</t>
    <phoneticPr fontId="1" type="noConversion"/>
  </si>
  <si>
    <r>
      <t xml:space="preserve">1. 캐스팅 크레딧 - 엔드쪽 글리치 효과 추가 예정
</t>
    </r>
    <r>
      <rPr>
        <sz val="8"/>
        <color rgb="FF0000FF"/>
        <rFont val="Malgun Gothic"/>
        <family val="3"/>
        <charset val="129"/>
      </rPr>
      <t>*오프닝 크레딧과 동일한 폰트로 진행</t>
    </r>
    <phoneticPr fontId="1" type="noConversion"/>
  </si>
  <si>
    <t>[Feedback_220328] AD
OK</t>
    <phoneticPr fontId="1" type="noConversion"/>
  </si>
  <si>
    <t>[Feedback_220328] AD
이컷도 자동차 붗빝이 일러스트 아파트 단지에서 넘어와야 하는데 그게 안되서요. 이게 최선인간지? 아니면 그 부분이 수정되지 않은건지? 
&gt;&gt;이것도 수정이되고 감독님 보실께요.</t>
    <phoneticPr fontId="1" type="noConversion"/>
  </si>
  <si>
    <t>[Feedback_220328]
OK</t>
    <phoneticPr fontId="1" type="noConversion"/>
  </si>
  <si>
    <t>[Feedback_220328]
OK - 방법이 없으니 패스</t>
    <phoneticPr fontId="1" type="noConversion"/>
  </si>
  <si>
    <t>[Feedback_COCOA_220330]
OK - 컨펌 받아보겠습니다.</t>
    <phoneticPr fontId="1" type="noConversion"/>
  </si>
  <si>
    <r>
      <t xml:space="preserve">1. 앞컷과 모니터 화면 오른쪽에 있는 포커스아웃된 건물이 자연스럽게 디졸브 되면서 넘어오는 느낌. </t>
    </r>
    <r>
      <rPr>
        <sz val="8"/>
        <color rgb="FFFFC000"/>
        <rFont val="Malgun Gothic"/>
        <family val="3"/>
        <charset val="129"/>
      </rPr>
      <t xml:space="preserve">
</t>
    </r>
    <r>
      <rPr>
        <strike/>
        <sz val="8"/>
        <color rgb="FFFFC000"/>
        <rFont val="Malgun Gothic"/>
        <family val="3"/>
        <charset val="129"/>
      </rPr>
      <t>(편집본에 쓰여진 컷과 스톡에서 대략 바슷한 건물느낌으로 찾은 샘플소스 보내드려요. 
어떤게 자연스럽게자연스럽게 넘어가는지 한번 확인해주세요.) &gt; 연결컷 삭제됨</t>
    </r>
    <r>
      <rPr>
        <sz val="8"/>
        <color theme="1"/>
        <rFont val="Malgun Gothic"/>
        <family val="3"/>
        <charset val="129"/>
      </rPr>
      <t xml:space="preserve">
2. 모니터 화면 가이드 소스와 합성 
</t>
    </r>
    <r>
      <rPr>
        <sz val="8"/>
        <color rgb="FFFFC000"/>
        <rFont val="Malgun Gothic"/>
        <family val="3"/>
        <charset val="129"/>
      </rPr>
      <t xml:space="preserve">3. 유투브화면에서 저 그림이 들어간 영상으로 삽입 ex)https://www.youtube.com/watch?v=lTRiuFIWV54&amp;t=798s"
</t>
    </r>
    <r>
      <rPr>
        <sz val="8"/>
        <color rgb="FFFF0000"/>
        <rFont val="Malgun Gothic"/>
        <family val="3"/>
        <charset val="129"/>
      </rPr>
      <t xml:space="preserve">*앞 핸들 포함된 plate_v003 사용 (편집실에서 디졸브 효과 추가하기 위함)
</t>
    </r>
    <r>
      <rPr>
        <sz val="8"/>
        <color rgb="FF0000FF"/>
        <rFont val="Malgun Gothic"/>
        <family val="3"/>
        <charset val="129"/>
      </rPr>
      <t>*소스폴더 001_add : 화면 소스 (플레이트 핸들 추가되면서 여유있게 다시 받음)</t>
    </r>
    <phoneticPr fontId="1" type="noConversion"/>
  </si>
  <si>
    <t>[Feedback_DI_220401]
1. 조명 확인 부탁드립니다. 중간에 검은 점이 나왔다 사라졌다하는데 확인 부탁드립니다.
Z:\Project\GLC\Document\Feedback\220401_DI</t>
    <phoneticPr fontId="1" type="noConversion"/>
  </si>
  <si>
    <t>[Feedback_DI_0311]
1. MASK 재요청 드립니다 (EXR형식이어야 할 것 같아요)
Z:\Project\GLC\Final\220224\MASK
해당 파일은 문제가 없었던 파일이니 참고 부탁드립니다.
[Feedback_DI_220401]
1. 좌측 아래 포스트잇 색 확인 부탁드립니다.
Z:\Project\GLC\Document\Feedback\220401_DI</t>
    <phoneticPr fontId="1" type="noConversion"/>
  </si>
  <si>
    <t>[Feedback_DI_220401]
1. 자판기 하이라이트 확인 부탁드립니다.
Z:\Project\GLC\Document\Feedback\220401_DI</t>
    <phoneticPr fontId="1" type="noConversion"/>
  </si>
  <si>
    <t>[Feedback_DI_220401]
1. 조명 하이라이트 확인 부탁드립니다.
Z:\Project\GLC\Document\Feedback\220401_DI</t>
    <phoneticPr fontId="1" type="noConversion"/>
  </si>
  <si>
    <t>[Feedback_COCOA_220404]
OK</t>
    <phoneticPr fontId="1" type="noConversion"/>
  </si>
  <si>
    <t>v003</t>
    <phoneticPr fontId="1" type="noConversion"/>
  </si>
  <si>
    <t>v004</t>
    <phoneticPr fontId="1" type="noConversion"/>
  </si>
  <si>
    <t>v007</t>
    <phoneticPr fontId="1" type="noConversion"/>
  </si>
  <si>
    <t>v001</t>
    <phoneticPr fontId="1" type="noConversion"/>
  </si>
  <si>
    <t>v009</t>
    <phoneticPr fontId="1" type="noConversion"/>
  </si>
  <si>
    <t>v008</t>
    <phoneticPr fontId="1" type="noConversion"/>
  </si>
  <si>
    <t>v005_1</t>
    <phoneticPr fontId="1" type="noConversion"/>
  </si>
  <si>
    <t>v005</t>
    <phoneticPr fontId="1" type="noConversion"/>
  </si>
  <si>
    <t>v002</t>
    <phoneticPr fontId="1" type="noConversion"/>
  </si>
  <si>
    <t>v006</t>
    <phoneticPr fontId="1" type="noConversion"/>
  </si>
  <si>
    <t>v010</t>
    <phoneticPr fontId="1" type="noConversion"/>
  </si>
  <si>
    <t>[Feedback_COCOA_220406]
OK</t>
    <phoneticPr fontId="1" type="noConversion"/>
  </si>
  <si>
    <t>v013</t>
    <phoneticPr fontId="1" type="noConversion"/>
  </si>
  <si>
    <t>[Feedback_COCOA_220405]
OK</t>
    <phoneticPr fontId="1" type="noConversion"/>
  </si>
  <si>
    <t>[Feedback_DI_220406]
1. 나왔다 사라지는 검은 점 수정 부탁드립니다.
Z:\Project\GLC\Document\Feedback\220406_DI</t>
    <phoneticPr fontId="1" type="noConversion"/>
  </si>
  <si>
    <t>[Feedback_DI_220406]
1. 조명쪽 지워진 것 같은데 확인 부탁드립니다.
Z:\Project\GLC\Document\Feedback\220406_DI</t>
    <phoneticPr fontId="1" type="noConversion"/>
  </si>
  <si>
    <t>요청</t>
    <phoneticPr fontId="1" type="noConversion"/>
  </si>
  <si>
    <t>[Feedback_DI_220401]
1. 원본 디테일, 밝기 확인 부탁드립니다.
Z:\Project\GLC\Document\Feedback\220401_DI
-&gt; 답변 완료 (건든 부분 없음)</t>
    <phoneticPr fontId="1" type="noConversion"/>
  </si>
  <si>
    <t>[Feedback_DI_220408]
1. 창문 마스크 요청</t>
    <phoneticPr fontId="1" type="noConversion"/>
  </si>
  <si>
    <t>[Feedback_DI_220408]
1. 손 뻗는 부분에 마스크 끊겨있씁니다. 재요청</t>
    <phoneticPr fontId="1" type="noConversion"/>
  </si>
  <si>
    <t>Key shot</t>
  </si>
  <si>
    <t>Key shot
3/11 
믹싱용</t>
  </si>
  <si>
    <t>[Feedback_220408]
OK</t>
    <phoneticPr fontId="1" type="noConversion"/>
  </si>
  <si>
    <t>motion_v006</t>
    <phoneticPr fontId="1" type="noConversion"/>
  </si>
  <si>
    <t>[Feedback_220408]
지금 너무 좋은데 처음에 들어오는 하레이션이 너무 많이 움직여서 시선이 많이 간다고 하셔서요. 그 움직임만 줄여주시면 좋을것 같아요.</t>
    <phoneticPr fontId="1" type="noConversion"/>
  </si>
  <si>
    <t>[Feedback_220408]
뒤컷이랑 연결하면 마지막 부분이 버벅이는것 처럼 보여서요. 뒤에 들어간 하이라이트 부분을 연결했을때 부드럽게 보이게 수정 부탁드려요.</t>
    <phoneticPr fontId="1" type="noConversion"/>
  </si>
  <si>
    <t>[Feedback_220408]
편집본 가이드와 같게 넣어주셔야 하는데 잘못되어 있어요. 
시간이랑. CAM 번호가 달라요. 확인하고 수정해주세요. 
편집본과 동일하게</t>
    <phoneticPr fontId="1" type="noConversion"/>
  </si>
  <si>
    <t>[Feedback_220408]
1. 이거 말씀드렸는데, 
'공부도 작업3도 잘되는 노동요' 
이 부분과 아래 조회수 부분이 글씨가 
반이 잘려서 안보여요. 수정해서 보내주세요.</t>
    <phoneticPr fontId="1" type="noConversion"/>
  </si>
  <si>
    <t>[Feedback_220408]
1. 회전문 돌아갈 때 외계인 잔상 수정 부탁드립니다.
-&gt; 리플렉션이라고 답변 완료 OK 받음</t>
    <phoneticPr fontId="1" type="noConversion"/>
  </si>
  <si>
    <t>[Feedback_DI_220415]
1. 빛 들어오면서 생기는 밴딩 확인 부탁드립니다.
Z:\Project\GLC\Document\Feedback\220415_DI</t>
    <phoneticPr fontId="1" type="noConversion"/>
  </si>
  <si>
    <t>Cocoa Vision</t>
    <phoneticPr fontId="1" type="noConversion"/>
  </si>
  <si>
    <t>4000</t>
    <phoneticPr fontId="1" type="noConversion"/>
  </si>
  <si>
    <t>4001</t>
    <phoneticPr fontId="1" type="noConversion"/>
  </si>
  <si>
    <t>4002</t>
    <phoneticPr fontId="1" type="noConversion"/>
  </si>
  <si>
    <t>A385C020</t>
    <phoneticPr fontId="1" type="noConversion"/>
  </si>
  <si>
    <t>A385C021</t>
    <phoneticPr fontId="1" type="noConversion"/>
  </si>
  <si>
    <t>1. 거실 창문에 그린 스필제거해주세요.</t>
    <phoneticPr fontId="1" type="noConversion"/>
  </si>
  <si>
    <t>motion_v009
mask_v003</t>
    <phoneticPr fontId="1" type="noConversion"/>
  </si>
  <si>
    <t>[Feedback_COCOA_220426]
OK</t>
    <phoneticPr fontId="1" type="noConversion"/>
  </si>
  <si>
    <t>[Feedback_COCOA_220427]
OK</t>
    <phoneticPr fontId="1" type="noConversion"/>
  </si>
  <si>
    <t>v004</t>
    <phoneticPr fontId="1" type="noConversion"/>
  </si>
  <si>
    <t>[Feedback_220428]
OK</t>
    <phoneticPr fontId="1" type="noConversion"/>
  </si>
  <si>
    <t>[Feedback_220428]
1. 모아레 현상이 아직 더 보이는데 그 부분 더 디벨롭이 가능할지 확인 부탁드립니다.</t>
    <phoneticPr fontId="1" type="noConversion"/>
  </si>
  <si>
    <t>1. 추후 스틸 소스는 작업된 것으로 교체 필요 (2장)</t>
    <phoneticPr fontId="1" type="noConversion"/>
  </si>
  <si>
    <t>[Feedback_220429]
1. 해당 컷 교체할 스틸 소스 있어서 교체만 부탁드립니다!</t>
    <phoneticPr fontId="1" type="noConversion"/>
  </si>
  <si>
    <t>v015</t>
    <phoneticPr fontId="1" type="noConversion"/>
  </si>
  <si>
    <t>v016</t>
  </si>
  <si>
    <t>7000</t>
    <phoneticPr fontId="1" type="noConversion"/>
  </si>
  <si>
    <t>R029_C011</t>
    <phoneticPr fontId="1" type="noConversion"/>
  </si>
  <si>
    <t>1. 빨간 동그라미 스텝 리무브</t>
    <phoneticPr fontId="1" type="noConversion"/>
  </si>
  <si>
    <t>[Feedback_QC_220516]
1. DI실에서 색보정된 플레이트로 재전달 받을 예정
2. 소스 교체 및 트래킹 수정 부탁드립니다.</t>
    <phoneticPr fontId="1" type="noConversion"/>
  </si>
  <si>
    <t>7010</t>
    <phoneticPr fontId="1" type="noConversion"/>
  </si>
  <si>
    <t>7020</t>
    <phoneticPr fontId="1" type="noConversion"/>
  </si>
  <si>
    <t xml:space="preserve"> A385016</t>
  </si>
  <si>
    <t>1. 왼쪽 상단에 움직이는 마이크 그림자 리무브</t>
    <phoneticPr fontId="1" type="noConversion"/>
  </si>
  <si>
    <t>C031C002</t>
  </si>
  <si>
    <t>C031C004</t>
  </si>
  <si>
    <t>7030</t>
    <phoneticPr fontId="1" type="noConversion"/>
  </si>
  <si>
    <t>7040</t>
    <phoneticPr fontId="1" type="noConversion"/>
  </si>
  <si>
    <t>1. 왼쪽 상단에 스텝 반사 리무브</t>
    <phoneticPr fontId="1" type="noConversion"/>
  </si>
  <si>
    <t>[Feedback_QC_220516]
1. 알파 한 번 더 요청드립니다.
(문자 메시지 프로필 아이콘이 해당 컷에서는 하얀색)</t>
    <phoneticPr fontId="1" type="noConversion"/>
  </si>
  <si>
    <t>[Feedback_QC_220516]
1. 알파 한 번 더 요청드립니다.
(문자 메시지 프로필 아이콘이 해당 컷에서는 파란색)</t>
    <phoneticPr fontId="1" type="noConversion"/>
  </si>
  <si>
    <t>[Feedback_QC_220516]
1. 핸드폰에 합성이 제대로 되지 않아 화면 사이즈와 베젤이 맞지 않음 (트래킹 수정 이슈)</t>
    <phoneticPr fontId="1" type="noConversion"/>
  </si>
  <si>
    <t>[Feedback_QC_220516]
1. 스탭 리무브 추가컷 
LR : 아파트의 노란 불이 켜져있는 맨 위층에 스태프로 추정되는 인물들이 모여있어 확인이 필요함</t>
    <phoneticPr fontId="1" type="noConversion"/>
  </si>
  <si>
    <t>[Feedback_QC_220516]
1. 유리창에 비치는 스탭 리무브 부탁드립니다.
UR : 화면 상단 냉장고 유리문에 스탭으로 추정되는 인물의 발이 반사되어 보임</t>
    <phoneticPr fontId="1" type="noConversion"/>
  </si>
  <si>
    <t xml:space="preserve">[Feedback_QC_220516]
1.  MC-ML : 화면 중앙 외계인이 서 있는 공간에 왜곡 현상이 일어남 (바닥과 계산대, ATM기계에서 뚜렷하게 나타남) </t>
    <phoneticPr fontId="1" type="noConversion"/>
  </si>
  <si>
    <t>[Feedback_QC_220516]
1. MR : 화면 우측 중앙 창문과 겹쳐지는 여자의 머리카락과 등 아웃라인에 크로마키 작업이 제대로 되지 않아 경계가 부자연스러움.</t>
    <phoneticPr fontId="1" type="noConversion"/>
  </si>
  <si>
    <t xml:space="preserve">[Feedback_QC_220516]
1. 리무브 추가컷 
UL : 유리창에 스태프로 추정되는 인물이 비춰보임 </t>
    <phoneticPr fontId="1" type="noConversion"/>
  </si>
  <si>
    <t>[Feedback_QC_220516]
1. 리무브 추가컷 
UL : 하얀색 벽면에 붐마이크로 추정되는 그림자가 보여짐</t>
    <phoneticPr fontId="1" type="noConversion"/>
  </si>
  <si>
    <t>[Feedback_QC_220516]
1. 기계포스있는데에 마스크 쓰신분 리무브 
2. 오른쪽 상단에 씨스텐드 리무브
UR : 화면 우상단에 스태프로 추정되는 마스크를 쓴 사람이 유리창에 비춰보임</t>
    <phoneticPr fontId="1" type="noConversion"/>
  </si>
  <si>
    <t>[Feedback_QC_220516]
1. DI실에서 색보정된 플레이트로 재전달 받을 예정
2. 소스 교체 부탁드립니다.</t>
    <phoneticPr fontId="1" type="noConversion"/>
  </si>
  <si>
    <t>[Feedback_QC_220518]
1. 모니터에 모션 트래킹이 제대로 되지 않아 화면이 베젤과 맞지 않음 (최대한 수정 필요)</t>
    <phoneticPr fontId="1" type="noConversion"/>
  </si>
  <si>
    <t>[Feedback_QC_220518]
1. 모니터에 모션 트래킹이 제대로 되지 않아 화면이 베젤과 맞지 않음 (해당 컷은 원본과 비교하여 다르면 수정)</t>
    <phoneticPr fontId="1" type="noConversion"/>
  </si>
  <si>
    <t>[Feedback_QC_220518]
1. 모니터에 모션 트래킹이 제대로 되지 않아 화면이 베젤과 맞지 않음 (해당 컷은 원본과 비교하여 다르면 수정)
특히 위쪽 베젤 확인  부탁드립니다.</t>
    <phoneticPr fontId="1" type="noConversion"/>
  </si>
  <si>
    <r>
      <t xml:space="preserve">1. 외계인 CG (소스 같이 전달 드림)
</t>
    </r>
    <r>
      <rPr>
        <sz val="8"/>
        <color rgb="FF0000FF"/>
        <rFont val="Malgun Gothic"/>
        <family val="3"/>
      </rPr>
      <t xml:space="preserve">*소스폴더 001 : 빈 백 소스
</t>
    </r>
    <r>
      <rPr>
        <sz val="8"/>
        <color rgb="FFFF0000"/>
        <rFont val="Malgun Gothic"/>
        <family val="3"/>
        <charset val="129"/>
      </rPr>
      <t>*plate_v002 사용</t>
    </r>
    <phoneticPr fontId="1" type="noConversion"/>
  </si>
  <si>
    <t>[Feedback_COCOA_220525]
OK</t>
    <phoneticPr fontId="1" type="noConversion"/>
  </si>
  <si>
    <t>[Feedback_COCOA_220527]
OK</t>
    <phoneticPr fontId="1" type="noConversion"/>
  </si>
  <si>
    <t>[Feedback_COCOA_220527]
1. 공간이 아직 움찔거려서 수정 부탁드립니다.</t>
    <phoneticPr fontId="1" type="noConversion"/>
  </si>
  <si>
    <t>[Feedback_220530]
OK</t>
    <phoneticPr fontId="1" type="noConversion"/>
  </si>
  <si>
    <t>[Feedback_220530]
DI실에서 확인 예정</t>
    <phoneticPr fontId="1" type="noConversion"/>
  </si>
  <si>
    <t>[Feedback_220530]
1. 지금 너무 네모로 하니까 더 이질 적으로 느껴지면서 그쪽에 시선이 더 가요. 다른 모양으로 블러 줘서 해주시던가, 아니면 하늘과 비슷한 느낌으로 바꾸주세요.</t>
    <phoneticPr fontId="1" type="noConversion"/>
  </si>
  <si>
    <t>[Feedback_220530]
1. 핸드폰에 합성이 제대로 되지 않아 화면 사이즈와 베젤이 맞지 않음 (트래킹 수정 이슈) 
&gt; 아래 컷이 아니라 이컷이네요</t>
    <phoneticPr fontId="1" type="noConversion"/>
  </si>
  <si>
    <t>[Feedback_QC_220530]
1. 핸드폰에 합성이 제대로 되지 않아 화면 사이즈와 베젤이 맞지 않음 (트래킹 수정 이슈)</t>
    <phoneticPr fontId="1" type="noConversion"/>
  </si>
  <si>
    <t>[Feedback_220530]
1. 마지막에 나오는 모니터들 2개 엣지에 그린이 보여요.
Z:\Project\GLC\Document\Feedback\220530_cocoa</t>
    <phoneticPr fontId="1" type="noConversion"/>
  </si>
  <si>
    <t>[Feedback_220530]
1. 00:09:21:01 &gt; 이쯤에 그림자가 있는것 같이 울렁이는데, 이거 한번 체크해주세요.
(이 부분 전체적으로 빛이 변해야 하는데 그림자 처럼 윗부부분 아랫 부분만 움직이거든요. 1107F-1144F 부분인데 한번 더 봐주세요. )</t>
    <phoneticPr fontId="1" type="noConversion"/>
  </si>
  <si>
    <t>COCOA
-&gt;
Opim</t>
  </si>
  <si>
    <t>motion_v004</t>
  </si>
  <si>
    <t>motion_v005</t>
  </si>
  <si>
    <t>[220530_v002]
OK</t>
  </si>
  <si>
    <t>[220530_v003]
OK</t>
  </si>
  <si>
    <t>2022-05-01</t>
  </si>
  <si>
    <t>2022-05-01</t>
    <phoneticPr fontId="1" type="noConversion"/>
  </si>
  <si>
    <t>2022-05-02</t>
  </si>
  <si>
    <t>2022-05-03</t>
  </si>
  <si>
    <t>2022-05-02</t>
    <phoneticPr fontId="1" type="noConversion"/>
  </si>
  <si>
    <t>2022-05-03</t>
    <phoneticPr fontId="1" type="noConversion"/>
  </si>
  <si>
    <t>2022-05-19</t>
    <phoneticPr fontId="1" type="noConversion"/>
  </si>
  <si>
    <t>2022-05-20</t>
    <phoneticPr fontId="1" type="noConversion"/>
  </si>
  <si>
    <t>Artist 1</t>
    <phoneticPr fontId="1" type="noConversion"/>
  </si>
  <si>
    <t>Artist 1,Artist 2</t>
    <phoneticPr fontId="1" type="noConversion"/>
  </si>
  <si>
    <t>Artist 3</t>
    <phoneticPr fontId="1" type="noConversion"/>
  </si>
  <si>
    <t>Artist 2</t>
    <phoneticPr fontId="1" type="noConversion"/>
  </si>
  <si>
    <t>2022-05-21</t>
    <phoneticPr fontId="1" type="noConversion"/>
  </si>
  <si>
    <t>2022-05-22</t>
    <phoneticPr fontId="1" type="noConversion"/>
  </si>
  <si>
    <t>2022-05-23</t>
    <phoneticPr fontId="1" type="noConversion"/>
  </si>
  <si>
    <t>2022-05-28</t>
    <phoneticPr fontId="1" type="noConversion"/>
  </si>
  <si>
    <t>Matte</t>
    <phoneticPr fontId="1" type="noConversion"/>
  </si>
  <si>
    <t>RO/RI</t>
    <phoneticPr fontId="1" type="noConversion"/>
  </si>
  <si>
    <t>2D</t>
    <phoneticPr fontId="1" type="noConversion"/>
  </si>
  <si>
    <t>C:\Users\iiofp\Desktop\Shotgrid_AMI\필드체크.png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</si>
</sst>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0000"/>
    <numFmt numFmtId="177" formatCode="m&quot;/&quot;d;@"/>
  </numFmts>
  <fonts count="83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맑은 고딕"/>
      <family val="3"/>
      <charset val="129"/>
    </font>
    <font>
      <sz val="11"/>
      <color indexed="8"/>
      <name val="Gulim"/>
      <family val="3"/>
      <charset val="129"/>
    </font>
    <font>
      <sz val="11"/>
      <color theme="1"/>
      <name val="맑은 고딕"/>
      <family val="3"/>
      <charset val="129"/>
      <scheme val="minor"/>
    </font>
    <font>
      <u/>
      <sz val="9.35"/>
      <color theme="10"/>
      <name val="맑은 고딕"/>
      <family val="3"/>
      <charset val="129"/>
    </font>
    <font>
      <sz val="10"/>
      <color theme="1"/>
      <name val="맑은 고딕"/>
      <family val="3"/>
      <charset val="129"/>
      <scheme val="major"/>
    </font>
    <font>
      <sz val="10"/>
      <name val="맑은 고딕"/>
      <family val="3"/>
      <charset val="129"/>
      <scheme val="major"/>
    </font>
    <font>
      <b/>
      <sz val="10"/>
      <color theme="1"/>
      <name val="맑은 고딕"/>
      <family val="3"/>
      <charset val="129"/>
      <scheme val="major"/>
    </font>
    <font>
      <b/>
      <sz val="10"/>
      <color theme="0"/>
      <name val="맑은 고딕"/>
      <family val="3"/>
      <charset val="129"/>
      <scheme val="major"/>
    </font>
    <font>
      <sz val="10"/>
      <color rgb="FFFF0000"/>
      <name val="맑은 고딕"/>
      <family val="3"/>
      <charset val="129"/>
      <scheme val="major"/>
    </font>
    <font>
      <sz val="11"/>
      <color theme="1"/>
      <name val="맑은 고딕"/>
      <family val="2"/>
      <charset val="129"/>
      <scheme val="minor"/>
    </font>
    <font>
      <b/>
      <sz val="10"/>
      <name val="맑은 고딕"/>
      <family val="3"/>
      <charset val="129"/>
      <scheme val="major"/>
    </font>
    <font>
      <sz val="11"/>
      <name val="돋움"/>
      <family val="3"/>
      <charset val="129"/>
    </font>
    <font>
      <sz val="8"/>
      <name val="돋움"/>
      <family val="3"/>
      <charset val="129"/>
    </font>
    <font>
      <u/>
      <sz val="8.8000000000000007"/>
      <color theme="10"/>
      <name val="맑은 고딕"/>
      <family val="3"/>
      <charset val="129"/>
    </font>
    <font>
      <sz val="10"/>
      <color theme="0"/>
      <name val="맑은 고딕"/>
      <family val="3"/>
      <charset val="129"/>
      <scheme val="maj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0"/>
      <name val="Verdana"/>
      <family val="2"/>
    </font>
    <font>
      <sz val="12"/>
      <color indexed="8"/>
      <name val="Verdana"/>
      <family val="2"/>
    </font>
    <font>
      <b/>
      <sz val="18"/>
      <color theme="3"/>
      <name val="맑은 고딕"/>
      <family val="2"/>
      <charset val="129"/>
      <scheme val="major"/>
    </font>
    <font>
      <b/>
      <sz val="15"/>
      <color theme="3"/>
      <name val="맑은 고딕"/>
      <family val="2"/>
      <charset val="129"/>
      <scheme val="minor"/>
    </font>
    <font>
      <b/>
      <sz val="13"/>
      <color theme="3"/>
      <name val="맑은 고딕"/>
      <family val="2"/>
      <charset val="129"/>
      <scheme val="minor"/>
    </font>
    <font>
      <b/>
      <sz val="11"/>
      <color theme="3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sz val="11"/>
      <color rgb="FF9C6500"/>
      <name val="맑은 고딕"/>
      <family val="2"/>
      <charset val="129"/>
      <scheme val="minor"/>
    </font>
    <font>
      <sz val="11"/>
      <color rgb="FF3F3F76"/>
      <name val="맑은 고딕"/>
      <family val="2"/>
      <charset val="129"/>
      <scheme val="minor"/>
    </font>
    <font>
      <b/>
      <sz val="11"/>
      <color rgb="FF3F3F3F"/>
      <name val="맑은 고딕"/>
      <family val="2"/>
      <charset val="129"/>
      <scheme val="minor"/>
    </font>
    <font>
      <b/>
      <sz val="11"/>
      <color rgb="FFFA7D00"/>
      <name val="맑은 고딕"/>
      <family val="2"/>
      <charset val="129"/>
      <scheme val="minor"/>
    </font>
    <font>
      <sz val="11"/>
      <color rgb="FFFA7D00"/>
      <name val="맑은 고딕"/>
      <family val="2"/>
      <charset val="129"/>
      <scheme val="minor"/>
    </font>
    <font>
      <b/>
      <sz val="11"/>
      <color theme="0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i/>
      <sz val="11"/>
      <color rgb="FF7F7F7F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u/>
      <sz val="10"/>
      <color theme="10"/>
      <name val="맑은 고딕"/>
      <family val="3"/>
      <charset val="129"/>
    </font>
    <font>
      <b/>
      <sz val="10"/>
      <color theme="8" tint="-0.249977111117893"/>
      <name val="맑은 고딕"/>
      <family val="3"/>
      <charset val="129"/>
      <scheme val="major"/>
    </font>
    <font>
      <sz val="10"/>
      <color rgb="FFFFC000"/>
      <name val="맑은 고딕"/>
      <family val="3"/>
      <charset val="129"/>
      <scheme val="major"/>
    </font>
    <font>
      <b/>
      <sz val="18"/>
      <color theme="8" tint="-0.249977111117893"/>
      <name val="맑은 고딕"/>
      <family val="3"/>
      <charset val="129"/>
      <scheme val="major"/>
    </font>
    <font>
      <b/>
      <sz val="10"/>
      <color rgb="FF0000FF"/>
      <name val="맑은 고딕"/>
      <family val="3"/>
      <charset val="129"/>
      <scheme val="major"/>
    </font>
    <font>
      <sz val="10"/>
      <color theme="0" tint="-0.499984740745262"/>
      <name val="맑은 고딕"/>
      <family val="3"/>
      <charset val="129"/>
      <scheme val="major"/>
    </font>
    <font>
      <sz val="8"/>
      <name val="맑은 고딕"/>
      <family val="3"/>
      <charset val="129"/>
      <scheme val="major"/>
    </font>
    <font>
      <b/>
      <sz val="8"/>
      <color theme="1"/>
      <name val="맑은 고딕"/>
      <family val="3"/>
      <charset val="129"/>
      <scheme val="major"/>
    </font>
    <font>
      <sz val="8"/>
      <color theme="1"/>
      <name val="맑은 고딕"/>
      <family val="3"/>
      <charset val="129"/>
      <scheme val="major"/>
    </font>
    <font>
      <u/>
      <sz val="8"/>
      <color theme="10"/>
      <name val="맑은 고딕"/>
      <family val="3"/>
      <charset val="129"/>
    </font>
    <font>
      <sz val="8"/>
      <name val="맑은 고딕"/>
      <family val="3"/>
      <charset val="129"/>
      <scheme val="minor"/>
    </font>
    <font>
      <b/>
      <sz val="8"/>
      <name val="맑은 고딕"/>
      <family val="3"/>
      <charset val="129"/>
      <scheme val="major"/>
    </font>
    <font>
      <b/>
      <sz val="8"/>
      <name val="맑은 고딕"/>
      <family val="3"/>
      <charset val="129"/>
      <scheme val="minor"/>
    </font>
    <font>
      <b/>
      <sz val="8"/>
      <color theme="0"/>
      <name val="맑은 고딕"/>
      <family val="3"/>
      <charset val="129"/>
      <scheme val="minor"/>
    </font>
    <font>
      <u/>
      <sz val="8"/>
      <color rgb="FF0000FF"/>
      <name val="맑은 고딕"/>
      <family val="3"/>
      <charset val="129"/>
    </font>
    <font>
      <b/>
      <sz val="8"/>
      <color theme="0"/>
      <name val="맑은 고딕"/>
      <family val="3"/>
      <charset val="129"/>
      <scheme val="major"/>
    </font>
    <font>
      <sz val="8"/>
      <color rgb="FFFF0000"/>
      <name val="맑은 고딕"/>
      <family val="3"/>
      <charset val="129"/>
      <scheme val="major"/>
    </font>
    <font>
      <sz val="8"/>
      <color rgb="FF0000FF"/>
      <name val="맑은 고딕"/>
      <family val="3"/>
      <charset val="129"/>
      <scheme val="major"/>
    </font>
    <font>
      <sz val="11"/>
      <name val="돋움"/>
      <family val="3"/>
    </font>
    <font>
      <sz val="8"/>
      <color theme="1"/>
      <name val="맑은 고딕"/>
      <family val="2"/>
      <charset val="129"/>
      <scheme val="minor"/>
    </font>
    <font>
      <sz val="11"/>
      <color indexed="8"/>
      <name val="맑은 고딕"/>
      <family val="3"/>
      <charset val="129"/>
    </font>
    <font>
      <sz val="8"/>
      <color rgb="FF000000"/>
      <name val="맑은 고딕"/>
      <family val="1"/>
      <scheme val="major"/>
    </font>
    <font>
      <b/>
      <sz val="8"/>
      <color rgb="FFFF0000"/>
      <name val="맑은 고딕"/>
      <family val="3"/>
      <charset val="129"/>
      <scheme val="major"/>
    </font>
    <font>
      <sz val="8"/>
      <color theme="1"/>
      <name val="Malgun Gothic"/>
      <family val="3"/>
    </font>
    <font>
      <sz val="8"/>
      <color rgb="FFFF0000"/>
      <name val="Malgun Gothic"/>
      <family val="3"/>
    </font>
    <font>
      <sz val="8"/>
      <color rgb="FF0000FF"/>
      <name val="Malgun Gothic"/>
      <family val="3"/>
    </font>
    <font>
      <sz val="8"/>
      <color rgb="FF434343"/>
      <name val="Malgun Gothic"/>
      <family val="3"/>
    </font>
    <font>
      <sz val="8"/>
      <color rgb="FF0000FF"/>
      <name val="Malgun Gothic"/>
      <family val="3"/>
      <charset val="129"/>
    </font>
    <font>
      <sz val="8"/>
      <color theme="1"/>
      <name val="Malgun Gothic"/>
      <family val="3"/>
      <charset val="129"/>
    </font>
    <font>
      <sz val="8"/>
      <color theme="1"/>
      <name val="Calibri"/>
      <family val="2"/>
    </font>
    <font>
      <sz val="8"/>
      <color rgb="FFFFC000"/>
      <name val="Malgun Gothic"/>
      <family val="3"/>
      <charset val="129"/>
    </font>
    <font>
      <strike/>
      <sz val="8"/>
      <color rgb="FFFFC000"/>
      <name val="Malgun Gothic"/>
      <family val="3"/>
      <charset val="129"/>
    </font>
    <font>
      <sz val="8"/>
      <color rgb="FFFF0000"/>
      <name val="Malgun Gothic"/>
      <family val="3"/>
      <charset val="129"/>
    </font>
    <font>
      <sz val="8"/>
      <color rgb="FF000000"/>
      <name val="맑은 고딕"/>
      <family val="3"/>
      <charset val="129"/>
      <scheme val="major"/>
    </font>
    <font>
      <strike/>
      <sz val="8"/>
      <color theme="1"/>
      <name val="Malgun Gothic"/>
      <family val="3"/>
      <charset val="129"/>
    </font>
    <font>
      <sz val="8"/>
      <name val="맑은 고딕"/>
      <family val="1"/>
      <scheme val="major"/>
    </font>
    <font>
      <sz val="8"/>
      <name val="Malgun Gothic"/>
      <family val="3"/>
      <charset val="129"/>
    </font>
    <font>
      <u/>
      <sz val="8"/>
      <color theme="10"/>
      <name val="Malgun Gothic"/>
      <family val="3"/>
      <charset val="129"/>
    </font>
    <font>
      <u/>
      <sz val="8"/>
      <color rgb="FF0000FF"/>
      <name val="Malgun Gothic"/>
      <family val="3"/>
      <charset val="129"/>
    </font>
    <font>
      <sz val="8"/>
      <name val="Malgun Gothic"/>
      <family val="3"/>
    </font>
    <font>
      <sz val="8"/>
      <color theme="1"/>
      <name val="돋움"/>
      <family val="3"/>
      <charset val="129"/>
    </font>
    <font>
      <sz val="8"/>
      <color rgb="FF0D03D7"/>
      <name val="맑은 고딕"/>
      <family val="3"/>
      <charset val="129"/>
      <scheme val="major"/>
    </font>
    <font>
      <u/>
      <sz val="8"/>
      <name val="Malgun Gothic"/>
      <family val="3"/>
      <charset val="129"/>
    </font>
    <font>
      <sz val="8"/>
      <color theme="1"/>
      <name val="맑은 고딕"/>
      <family val="3"/>
      <charset val="129"/>
      <scheme val="minor"/>
    </font>
    <font>
      <sz val="8"/>
      <color rgb="FF0000FF"/>
      <name val="맑은 고딕"/>
      <family val="3"/>
      <charset val="129"/>
    </font>
    <font>
      <b/>
      <sz val="8"/>
      <color rgb="FF000000"/>
      <name val="맑은 고딕"/>
      <family val="3"/>
      <charset val="129"/>
      <scheme val="major"/>
    </font>
  </fonts>
  <fills count="6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-0.249977111117893"/>
        <bgColor theme="0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8" tint="-0.249977111117893"/>
        <bgColor theme="0"/>
      </patternFill>
    </fill>
    <fill>
      <patternFill patternType="solid">
        <fgColor theme="3" tint="0.39997558519241921"/>
        <bgColor theme="0"/>
      </patternFill>
    </fill>
    <fill>
      <patternFill patternType="solid">
        <fgColor theme="9" tint="0.59999389629810485"/>
        <bgColor theme="0"/>
      </patternFill>
    </fill>
    <fill>
      <patternFill patternType="solid">
        <fgColor rgb="FFFFFFFF"/>
      </patternFill>
    </fill>
    <fill>
      <patternFill patternType="solid">
        <fgColor rgb="FFCCFFCC"/>
        <bgColor theme="0"/>
      </patternFill>
    </fill>
    <fill>
      <patternFill patternType="solid">
        <fgColor theme="2" tint="-0.249977111117893"/>
        <bgColor theme="0"/>
      </patternFill>
    </fill>
    <fill>
      <patternFill patternType="solid">
        <fgColor rgb="FF92D050"/>
        <bgColor theme="0"/>
      </patternFill>
    </fill>
    <fill>
      <patternFill patternType="solid">
        <fgColor rgb="FFC00000"/>
        <bgColor theme="0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404040"/>
        <bgColor indexed="64"/>
      </patternFill>
    </fill>
    <fill>
      <patternFill patternType="solid">
        <fgColor rgb="FF43434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1" tint="0.249977111117893"/>
        <bgColor indexed="65"/>
      </patternFill>
    </fill>
    <fill>
      <patternFill patternType="solid">
        <fgColor rgb="FFCCFFCC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50"/>
      </patternFill>
    </fill>
    <fill>
      <patternFill patternType="solid">
        <fgColor theme="6"/>
        <bgColor indexed="64"/>
      </patternFill>
    </fill>
  </fills>
  <borders count="7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rgb="FFC00000"/>
      </left>
      <right/>
      <top/>
      <bottom/>
      <diagonal/>
    </border>
    <border>
      <left style="medium">
        <color rgb="FFC00000"/>
      </left>
      <right/>
      <top style="medium">
        <color rgb="FFC00000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C00000"/>
      </left>
      <right/>
      <top style="thin">
        <color indexed="64"/>
      </top>
      <bottom style="medium">
        <color rgb="FFC00000"/>
      </bottom>
      <diagonal/>
    </border>
    <border>
      <left style="thin">
        <color indexed="64"/>
      </left>
      <right style="medium">
        <color rgb="FFC00000"/>
      </right>
      <top style="thin">
        <color indexed="64"/>
      </top>
      <bottom style="medium">
        <color indexed="64"/>
      </bottom>
      <diagonal/>
    </border>
    <border>
      <left style="double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auto="1"/>
      </right>
      <top/>
      <bottom style="thin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indexed="64"/>
      </bottom>
      <diagonal/>
    </border>
  </borders>
  <cellStyleXfs count="157">
    <xf numFmtId="0" fontId="0" fillId="0" borderId="0">
      <alignment vertical="center"/>
    </xf>
    <xf numFmtId="0" fontId="3" fillId="0" borderId="0"/>
    <xf numFmtId="0" fontId="4" fillId="0" borderId="0">
      <alignment vertical="center"/>
    </xf>
    <xf numFmtId="0" fontId="5" fillId="0" borderId="0" applyNumberFormat="0" applyFill="0" applyBorder="0" applyAlignment="0" applyProtection="0">
      <alignment vertical="top"/>
      <protection locked="0"/>
    </xf>
    <xf numFmtId="0" fontId="11" fillId="0" borderId="0">
      <alignment vertical="center"/>
    </xf>
    <xf numFmtId="0" fontId="13" fillId="0" borderId="0">
      <alignment vertical="center"/>
    </xf>
    <xf numFmtId="0" fontId="11" fillId="0" borderId="0">
      <alignment vertical="center"/>
    </xf>
    <xf numFmtId="0" fontId="15" fillId="0" borderId="0" applyNumberFormat="0" applyFill="0" applyBorder="0" applyAlignment="0" applyProtection="0">
      <alignment vertical="top"/>
      <protection locked="0"/>
    </xf>
    <xf numFmtId="0" fontId="19" fillId="0" borderId="0">
      <alignment vertical="center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1" fillId="0" borderId="0" applyNumberFormat="0" applyFill="0" applyBorder="0" applyAlignment="0" applyProtection="0">
      <alignment vertical="center"/>
    </xf>
    <xf numFmtId="0" fontId="11" fillId="17" borderId="47" applyNumberFormat="0" applyFont="0" applyAlignment="0" applyProtection="0">
      <alignment vertical="center"/>
    </xf>
    <xf numFmtId="0" fontId="22" fillId="0" borderId="40" applyNumberFormat="0" applyFill="0" applyAlignment="0" applyProtection="0">
      <alignment vertical="center"/>
    </xf>
    <xf numFmtId="0" fontId="23" fillId="0" borderId="41" applyNumberFormat="0" applyFill="0" applyAlignment="0" applyProtection="0">
      <alignment vertical="center"/>
    </xf>
    <xf numFmtId="0" fontId="24" fillId="0" borderId="42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43" applyNumberFormat="0" applyAlignment="0" applyProtection="0">
      <alignment vertical="center"/>
    </xf>
    <xf numFmtId="0" fontId="29" fillId="15" borderId="44" applyNumberFormat="0" applyAlignment="0" applyProtection="0">
      <alignment vertical="center"/>
    </xf>
    <xf numFmtId="0" fontId="30" fillId="15" borderId="43" applyNumberFormat="0" applyAlignment="0" applyProtection="0">
      <alignment vertical="center"/>
    </xf>
    <xf numFmtId="0" fontId="31" fillId="0" borderId="45" applyNumberFormat="0" applyFill="0" applyAlignment="0" applyProtection="0">
      <alignment vertical="center"/>
    </xf>
    <xf numFmtId="0" fontId="32" fillId="16" borderId="46" applyNumberForma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48" applyNumberFormat="0" applyFill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36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13" fillId="0" borderId="0"/>
    <xf numFmtId="41" fontId="13" fillId="0" borderId="0" applyFont="0" applyFill="0" applyBorder="0" applyAlignment="0" applyProtection="0"/>
    <xf numFmtId="0" fontId="13" fillId="0" borderId="0"/>
    <xf numFmtId="0" fontId="13" fillId="0" borderId="0">
      <alignment vertical="center"/>
    </xf>
    <xf numFmtId="0" fontId="55" fillId="0" borderId="0">
      <alignment vertical="center"/>
    </xf>
    <xf numFmtId="0" fontId="22" fillId="0" borderId="40" applyNumberFormat="0" applyFill="0" applyAlignment="0" applyProtection="0">
      <alignment vertical="center"/>
    </xf>
    <xf numFmtId="0" fontId="23" fillId="0" borderId="41" applyNumberFormat="0" applyFill="0" applyAlignment="0" applyProtection="0">
      <alignment vertical="center"/>
    </xf>
    <xf numFmtId="0" fontId="24" fillId="0" borderId="42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43" applyNumberFormat="0" applyAlignment="0" applyProtection="0">
      <alignment vertical="center"/>
    </xf>
    <xf numFmtId="0" fontId="29" fillId="15" borderId="44" applyNumberFormat="0" applyAlignment="0" applyProtection="0">
      <alignment vertical="center"/>
    </xf>
    <xf numFmtId="0" fontId="30" fillId="15" borderId="43" applyNumberFormat="0" applyAlignment="0" applyProtection="0">
      <alignment vertical="center"/>
    </xf>
    <xf numFmtId="0" fontId="31" fillId="0" borderId="45" applyNumberFormat="0" applyFill="0" applyAlignment="0" applyProtection="0">
      <alignment vertical="center"/>
    </xf>
    <xf numFmtId="0" fontId="32" fillId="16" borderId="46" applyNumberForma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48" applyNumberFormat="0" applyFill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36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19" fillId="0" borderId="0">
      <alignment vertical="center"/>
    </xf>
    <xf numFmtId="0" fontId="13" fillId="0" borderId="0">
      <alignment vertical="center"/>
    </xf>
    <xf numFmtId="0" fontId="21" fillId="0" borderId="0" applyNumberFormat="0" applyFill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41" fontId="11" fillId="0" borderId="0" applyFont="0" applyFill="0" applyBorder="0" applyAlignment="0" applyProtection="0">
      <alignment vertical="center"/>
    </xf>
    <xf numFmtId="41" fontId="13" fillId="0" borderId="0" applyFont="0" applyFill="0" applyBorder="0" applyAlignment="0" applyProtection="0"/>
    <xf numFmtId="41" fontId="11" fillId="0" borderId="0" applyFont="0" applyFill="0" applyBorder="0" applyAlignment="0" applyProtection="0">
      <alignment vertical="center"/>
    </xf>
    <xf numFmtId="0" fontId="57" fillId="0" borderId="0">
      <alignment vertical="center"/>
    </xf>
  </cellStyleXfs>
  <cellXfs count="596">
    <xf numFmtId="0" fontId="0" fillId="0" borderId="0" xfId="0">
      <alignment vertical="center"/>
    </xf>
    <xf numFmtId="0" fontId="6" fillId="2" borderId="0" xfId="0" applyFont="1" applyFill="1">
      <alignment vertical="center"/>
    </xf>
    <xf numFmtId="0" fontId="6" fillId="2" borderId="0" xfId="0" applyFont="1" applyFill="1" applyBorder="1" applyAlignment="1">
      <alignment horizontal="center" vertical="center"/>
    </xf>
    <xf numFmtId="0" fontId="6" fillId="2" borderId="0" xfId="0" applyFont="1" applyFill="1" applyBorder="1">
      <alignment vertical="center"/>
    </xf>
    <xf numFmtId="49" fontId="6" fillId="2" borderId="0" xfId="4" applyNumberFormat="1" applyFont="1" applyFill="1" applyBorder="1" applyAlignment="1">
      <alignment horizontal="center" vertical="center"/>
    </xf>
    <xf numFmtId="0" fontId="8" fillId="2" borderId="0" xfId="0" applyFont="1" applyFill="1">
      <alignment vertical="center"/>
    </xf>
    <xf numFmtId="0" fontId="8" fillId="0" borderId="0" xfId="0" applyFont="1" applyFill="1" applyBorder="1" applyAlignment="1">
      <alignment horizontal="center" vertical="center"/>
    </xf>
    <xf numFmtId="0" fontId="12" fillId="0" borderId="0" xfId="6" applyFont="1" applyFill="1" applyBorder="1" applyAlignment="1">
      <alignment horizontal="right" vertical="center"/>
    </xf>
    <xf numFmtId="0" fontId="6" fillId="5" borderId="13" xfId="0" applyFont="1" applyFill="1" applyBorder="1">
      <alignment vertical="center"/>
    </xf>
    <xf numFmtId="0" fontId="6" fillId="5" borderId="11" xfId="0" applyFont="1" applyFill="1" applyBorder="1">
      <alignment vertical="center"/>
    </xf>
    <xf numFmtId="0" fontId="6" fillId="5" borderId="0" xfId="0" applyFont="1" applyFill="1" applyBorder="1">
      <alignment vertical="center"/>
    </xf>
    <xf numFmtId="0" fontId="6" fillId="5" borderId="10" xfId="0" applyFont="1" applyFill="1" applyBorder="1">
      <alignment vertical="center"/>
    </xf>
    <xf numFmtId="0" fontId="12" fillId="0" borderId="0" xfId="0" applyFont="1" applyFill="1" applyBorder="1" applyAlignment="1">
      <alignment vertical="center"/>
    </xf>
    <xf numFmtId="0" fontId="8" fillId="0" borderId="0" xfId="0" applyFont="1" applyBorder="1" applyAlignment="1">
      <alignment vertical="center"/>
    </xf>
    <xf numFmtId="0" fontId="6" fillId="0" borderId="0" xfId="0" applyFont="1" applyBorder="1" applyAlignment="1">
      <alignment vertical="center"/>
    </xf>
    <xf numFmtId="0" fontId="12" fillId="5" borderId="30" xfId="0" applyFont="1" applyFill="1" applyBorder="1" applyAlignment="1">
      <alignment horizontal="center" vertical="center"/>
    </xf>
    <xf numFmtId="0" fontId="8" fillId="7" borderId="16" xfId="0" applyFont="1" applyFill="1" applyBorder="1" applyAlignment="1">
      <alignment horizontal="center" vertical="center"/>
    </xf>
    <xf numFmtId="0" fontId="12" fillId="8" borderId="17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19" xfId="0" applyFont="1" applyFill="1" applyBorder="1" applyAlignment="1">
      <alignment horizontal="center" vertical="center"/>
    </xf>
    <xf numFmtId="0" fontId="6" fillId="2" borderId="20" xfId="0" applyFont="1" applyFill="1" applyBorder="1" applyAlignment="1">
      <alignment horizontal="center" vertical="center"/>
    </xf>
    <xf numFmtId="0" fontId="12" fillId="5" borderId="15" xfId="0" applyFont="1" applyFill="1" applyBorder="1" applyAlignment="1">
      <alignment horizontal="center" vertical="center"/>
    </xf>
    <xf numFmtId="0" fontId="9" fillId="3" borderId="16" xfId="0" applyFont="1" applyFill="1" applyBorder="1" applyAlignment="1">
      <alignment horizontal="center" vertical="center"/>
    </xf>
    <xf numFmtId="0" fontId="10" fillId="9" borderId="4" xfId="4" applyFont="1" applyFill="1" applyBorder="1" applyAlignment="1">
      <alignment horizontal="center" vertical="center"/>
    </xf>
    <xf numFmtId="49" fontId="6" fillId="9" borderId="4" xfId="4" applyNumberFormat="1" applyFont="1" applyFill="1" applyBorder="1">
      <alignment vertical="center"/>
    </xf>
    <xf numFmtId="0" fontId="8" fillId="5" borderId="30" xfId="0" applyFont="1" applyFill="1" applyBorder="1" applyAlignment="1">
      <alignment horizontal="center" vertical="center"/>
    </xf>
    <xf numFmtId="0" fontId="6" fillId="2" borderId="35" xfId="0" applyFont="1" applyFill="1" applyBorder="1" applyAlignment="1">
      <alignment horizontal="center" vertical="center"/>
    </xf>
    <xf numFmtId="0" fontId="6" fillId="2" borderId="34" xfId="0" applyFont="1" applyFill="1" applyBorder="1" applyAlignment="1">
      <alignment horizontal="center" vertical="center"/>
    </xf>
    <xf numFmtId="0" fontId="8" fillId="2" borderId="0" xfId="0" applyFont="1" applyFill="1" applyBorder="1" applyAlignment="1">
      <alignment horizontal="center" vertical="center" wrapText="1"/>
    </xf>
    <xf numFmtId="0" fontId="12" fillId="0" borderId="13" xfId="5" applyFont="1" applyFill="1" applyBorder="1" applyAlignment="1">
      <alignment horizontal="right" vertical="center"/>
    </xf>
    <xf numFmtId="49" fontId="6" fillId="0" borderId="0" xfId="0" applyNumberFormat="1" applyFont="1" applyFill="1" applyBorder="1" applyAlignment="1">
      <alignment horizontal="left" vertical="center"/>
    </xf>
    <xf numFmtId="0" fontId="12" fillId="0" borderId="0" xfId="5" applyFont="1" applyFill="1" applyBorder="1" applyAlignment="1">
      <alignment horizontal="left" vertical="center"/>
    </xf>
    <xf numFmtId="49" fontId="12" fillId="5" borderId="1" xfId="5" applyNumberFormat="1" applyFont="1" applyFill="1" applyBorder="1" applyAlignment="1">
      <alignment horizontal="center" vertical="center"/>
    </xf>
    <xf numFmtId="49" fontId="12" fillId="5" borderId="1" xfId="0" applyNumberFormat="1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right" vertical="center" indent="1"/>
    </xf>
    <xf numFmtId="0" fontId="12" fillId="5" borderId="6" xfId="6" applyFont="1" applyFill="1" applyBorder="1" applyAlignment="1">
      <alignment horizontal="right" vertical="center" indent="1"/>
    </xf>
    <xf numFmtId="0" fontId="6" fillId="5" borderId="0" xfId="0" applyFont="1" applyFill="1" applyBorder="1" applyAlignment="1">
      <alignment horizontal="center" vertical="center"/>
    </xf>
    <xf numFmtId="0" fontId="12" fillId="0" borderId="4" xfId="0" applyFont="1" applyFill="1" applyBorder="1" applyAlignment="1">
      <alignment horizontal="right" vertical="center" indent="1"/>
    </xf>
    <xf numFmtId="0" fontId="12" fillId="0" borderId="13" xfId="6" applyFont="1" applyFill="1" applyBorder="1" applyAlignment="1">
      <alignment horizontal="right" vertical="center" indent="1"/>
    </xf>
    <xf numFmtId="0" fontId="8" fillId="5" borderId="5" xfId="0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177" fontId="6" fillId="5" borderId="0" xfId="0" applyNumberFormat="1" applyFont="1" applyFill="1" applyBorder="1" applyAlignment="1">
      <alignment horizontal="left" vertical="center" indent="1"/>
    </xf>
    <xf numFmtId="0" fontId="7" fillId="5" borderId="0" xfId="0" applyFont="1" applyFill="1" applyBorder="1" applyAlignment="1">
      <alignment horizontal="center" vertical="center"/>
    </xf>
    <xf numFmtId="0" fontId="6" fillId="5" borderId="0" xfId="0" applyFont="1" applyFill="1" applyBorder="1" applyAlignment="1">
      <alignment vertical="center"/>
    </xf>
    <xf numFmtId="0" fontId="7" fillId="2" borderId="37" xfId="4" applyFont="1" applyFill="1" applyBorder="1" applyAlignment="1">
      <alignment horizontal="center" vertical="center"/>
    </xf>
    <xf numFmtId="0" fontId="6" fillId="5" borderId="7" xfId="0" applyFont="1" applyFill="1" applyBorder="1" applyAlignment="1">
      <alignment horizontal="center" vertical="center"/>
    </xf>
    <xf numFmtId="0" fontId="7" fillId="5" borderId="7" xfId="0" applyFont="1" applyFill="1" applyBorder="1" applyAlignment="1">
      <alignment horizontal="center" vertical="center"/>
    </xf>
    <xf numFmtId="0" fontId="6" fillId="5" borderId="7" xfId="0" applyFont="1" applyFill="1" applyBorder="1" applyAlignment="1">
      <alignment vertical="center"/>
    </xf>
    <xf numFmtId="0" fontId="6" fillId="5" borderId="39" xfId="0" applyFont="1" applyFill="1" applyBorder="1">
      <alignment vertical="center"/>
    </xf>
    <xf numFmtId="0" fontId="37" fillId="0" borderId="1" xfId="3" applyFont="1" applyFill="1" applyBorder="1" applyAlignment="1" applyProtection="1">
      <alignment horizontal="center" vertical="center" wrapText="1"/>
    </xf>
    <xf numFmtId="0" fontId="7" fillId="5" borderId="0" xfId="0" applyFont="1" applyFill="1" applyBorder="1" applyAlignment="1">
      <alignment vertical="center" wrapText="1"/>
    </xf>
    <xf numFmtId="0" fontId="9" fillId="5" borderId="0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6" fillId="0" borderId="0" xfId="0" applyFont="1" applyFill="1" applyBorder="1">
      <alignment vertical="center"/>
    </xf>
    <xf numFmtId="0" fontId="16" fillId="5" borderId="0" xfId="0" applyFont="1" applyFill="1" applyBorder="1" applyAlignment="1">
      <alignment vertical="center"/>
    </xf>
    <xf numFmtId="0" fontId="12" fillId="5" borderId="28" xfId="4" applyFont="1" applyFill="1" applyBorder="1" applyAlignment="1">
      <alignment horizontal="center" vertical="center"/>
    </xf>
    <xf numFmtId="0" fontId="12" fillId="5" borderId="36" xfId="4" applyFont="1" applyFill="1" applyBorder="1" applyAlignment="1">
      <alignment horizontal="center" vertical="center"/>
    </xf>
    <xf numFmtId="0" fontId="38" fillId="2" borderId="0" xfId="4" applyFont="1" applyFill="1" applyAlignment="1">
      <alignment vertical="center"/>
    </xf>
    <xf numFmtId="0" fontId="9" fillId="9" borderId="3" xfId="4" applyFont="1" applyFill="1" applyBorder="1" applyAlignment="1">
      <alignment vertical="center"/>
    </xf>
    <xf numFmtId="0" fontId="9" fillId="9" borderId="4" xfId="4" applyFont="1" applyFill="1" applyBorder="1" applyAlignment="1">
      <alignment vertical="center"/>
    </xf>
    <xf numFmtId="0" fontId="16" fillId="9" borderId="4" xfId="4" applyFont="1" applyFill="1" applyBorder="1" applyAlignment="1">
      <alignment vertical="center"/>
    </xf>
    <xf numFmtId="49" fontId="6" fillId="2" borderId="0" xfId="4" applyNumberFormat="1" applyFont="1" applyFill="1">
      <alignment vertical="center"/>
    </xf>
    <xf numFmtId="0" fontId="6" fillId="2" borderId="0" xfId="4" applyFont="1" applyFill="1">
      <alignment vertical="center"/>
    </xf>
    <xf numFmtId="0" fontId="6" fillId="0" borderId="0" xfId="4" applyFont="1">
      <alignment vertical="center"/>
    </xf>
    <xf numFmtId="0" fontId="39" fillId="0" borderId="0" xfId="0" applyFont="1" applyAlignment="1">
      <alignment horizontal="center" vertical="center"/>
    </xf>
    <xf numFmtId="0" fontId="8" fillId="5" borderId="32" xfId="0" applyFont="1" applyFill="1" applyBorder="1" applyAlignment="1">
      <alignment horizontal="center" vertical="center"/>
    </xf>
    <xf numFmtId="0" fontId="6" fillId="2" borderId="31" xfId="0" applyFont="1" applyFill="1" applyBorder="1">
      <alignment vertical="center"/>
    </xf>
    <xf numFmtId="0" fontId="6" fillId="2" borderId="14" xfId="0" applyFont="1" applyFill="1" applyBorder="1" applyAlignment="1">
      <alignment horizontal="center" vertical="center"/>
    </xf>
    <xf numFmtId="0" fontId="6" fillId="0" borderId="33" xfId="0" applyFont="1" applyFill="1" applyBorder="1">
      <alignment vertical="center"/>
    </xf>
    <xf numFmtId="49" fontId="16" fillId="2" borderId="0" xfId="0" applyNumberFormat="1" applyFont="1" applyFill="1" applyBorder="1" applyAlignment="1">
      <alignment horizontal="center" vertical="center"/>
    </xf>
    <xf numFmtId="0" fontId="16" fillId="2" borderId="0" xfId="0" applyFont="1" applyFill="1">
      <alignment vertical="center"/>
    </xf>
    <xf numFmtId="0" fontId="6" fillId="5" borderId="7" xfId="0" applyFont="1" applyFill="1" applyBorder="1">
      <alignment vertical="center"/>
    </xf>
    <xf numFmtId="0" fontId="6" fillId="2" borderId="49" xfId="0" applyFont="1" applyFill="1" applyBorder="1" applyAlignment="1">
      <alignment horizontal="center" vertical="center"/>
    </xf>
    <xf numFmtId="0" fontId="40" fillId="2" borderId="0" xfId="4" applyFont="1" applyFill="1" applyAlignment="1">
      <alignment vertical="center"/>
    </xf>
    <xf numFmtId="0" fontId="7" fillId="5" borderId="0" xfId="0" applyFont="1" applyFill="1" applyBorder="1" applyAlignment="1">
      <alignment vertical="center"/>
    </xf>
    <xf numFmtId="0" fontId="45" fillId="2" borderId="0" xfId="0" applyFont="1" applyFill="1" applyAlignment="1">
      <alignment horizontal="center" vertical="center"/>
    </xf>
    <xf numFmtId="0" fontId="5" fillId="0" borderId="1" xfId="3" applyNumberFormat="1" applyFill="1" applyBorder="1" applyAlignment="1" applyProtection="1">
      <alignment horizontal="center" vertical="center" wrapText="1"/>
    </xf>
    <xf numFmtId="0" fontId="48" fillId="42" borderId="8" xfId="1" applyFont="1" applyFill="1" applyBorder="1" applyAlignment="1">
      <alignment horizontal="center" vertical="center"/>
    </xf>
    <xf numFmtId="0" fontId="48" fillId="45" borderId="8" xfId="1" applyFont="1" applyFill="1" applyBorder="1" applyAlignment="1">
      <alignment horizontal="center" vertical="center" wrapText="1"/>
    </xf>
    <xf numFmtId="0" fontId="8" fillId="43" borderId="15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43" fillId="0" borderId="1" xfId="0" applyFont="1" applyFill="1" applyBorder="1" applyAlignment="1">
      <alignment horizontal="center" vertical="center"/>
    </xf>
    <xf numFmtId="0" fontId="43" fillId="0" borderId="18" xfId="0" applyFont="1" applyFill="1" applyBorder="1" applyAlignment="1">
      <alignment horizontal="center" vertical="center"/>
    </xf>
    <xf numFmtId="49" fontId="49" fillId="0" borderId="38" xfId="0" applyNumberFormat="1" applyFont="1" applyFill="1" applyBorder="1" applyAlignment="1">
      <alignment horizontal="center" vertical="center"/>
    </xf>
    <xf numFmtId="0" fontId="44" fillId="6" borderId="14" xfId="0" applyNumberFormat="1" applyFont="1" applyFill="1" applyBorder="1" applyAlignment="1">
      <alignment horizontal="center" vertical="center" wrapText="1"/>
    </xf>
    <xf numFmtId="0" fontId="44" fillId="6" borderId="54" xfId="0" applyNumberFormat="1" applyFont="1" applyFill="1" applyBorder="1" applyAlignment="1">
      <alignment horizontal="center" vertical="center" wrapText="1"/>
    </xf>
    <xf numFmtId="0" fontId="45" fillId="2" borderId="0" xfId="0" applyNumberFormat="1" applyFont="1" applyFill="1" applyAlignment="1">
      <alignment horizontal="center" vertical="center"/>
    </xf>
    <xf numFmtId="0" fontId="45" fillId="0" borderId="0" xfId="0" applyNumberFormat="1" applyFont="1" applyFill="1" applyAlignment="1">
      <alignment horizontal="center" vertical="center"/>
    </xf>
    <xf numFmtId="49" fontId="43" fillId="0" borderId="61" xfId="8" applyNumberFormat="1" applyFont="1" applyFill="1" applyBorder="1" applyAlignment="1">
      <alignment horizontal="center" vertical="center" wrapText="1"/>
    </xf>
    <xf numFmtId="0" fontId="44" fillId="2" borderId="0" xfId="0" applyFont="1" applyFill="1" applyAlignment="1">
      <alignment horizontal="center" vertical="center"/>
    </xf>
    <xf numFmtId="49" fontId="52" fillId="4" borderId="56" xfId="0" applyNumberFormat="1" applyFont="1" applyFill="1" applyBorder="1" applyAlignment="1">
      <alignment horizontal="center" vertical="center" wrapText="1"/>
    </xf>
    <xf numFmtId="49" fontId="52" fillId="4" borderId="58" xfId="0" applyNumberFormat="1" applyFont="1" applyFill="1" applyBorder="1" applyAlignment="1">
      <alignment horizontal="center" vertical="center"/>
    </xf>
    <xf numFmtId="176" fontId="44" fillId="2" borderId="0" xfId="0" applyNumberFormat="1" applyFont="1" applyFill="1" applyAlignment="1">
      <alignment horizontal="center" vertical="center"/>
    </xf>
    <xf numFmtId="0" fontId="43" fillId="0" borderId="21" xfId="8" applyFont="1" applyFill="1" applyBorder="1" applyAlignment="1">
      <alignment horizontal="center" vertical="center" wrapText="1"/>
    </xf>
    <xf numFmtId="0" fontId="53" fillId="0" borderId="0" xfId="0" applyFont="1" applyFill="1">
      <alignment vertical="center"/>
    </xf>
    <xf numFmtId="49" fontId="43" fillId="0" borderId="4" xfId="0" applyNumberFormat="1" applyFont="1" applyFill="1" applyBorder="1" applyAlignment="1">
      <alignment horizontal="center" vertical="center"/>
    </xf>
    <xf numFmtId="0" fontId="44" fillId="2" borderId="0" xfId="0" applyFont="1" applyFill="1" applyBorder="1" applyAlignment="1">
      <alignment horizontal="center" vertical="center"/>
    </xf>
    <xf numFmtId="49" fontId="45" fillId="2" borderId="0" xfId="0" applyNumberFormat="1" applyFont="1" applyFill="1" applyAlignment="1">
      <alignment horizontal="center" vertical="center"/>
    </xf>
    <xf numFmtId="0" fontId="45" fillId="2" borderId="0" xfId="0" applyFont="1" applyFill="1">
      <alignment vertical="center"/>
    </xf>
    <xf numFmtId="49" fontId="43" fillId="2" borderId="0" xfId="0" applyNumberFormat="1" applyFont="1" applyFill="1" applyAlignment="1">
      <alignment horizontal="center" vertical="center"/>
    </xf>
    <xf numFmtId="0" fontId="45" fillId="2" borderId="23" xfId="0" applyFont="1" applyFill="1" applyBorder="1" applyAlignment="1">
      <alignment horizontal="center" vertical="center"/>
    </xf>
    <xf numFmtId="0" fontId="45" fillId="2" borderId="29" xfId="0" applyFont="1" applyFill="1" applyBorder="1" applyAlignment="1">
      <alignment horizontal="center" vertical="center"/>
    </xf>
    <xf numFmtId="0" fontId="45" fillId="2" borderId="55" xfId="0" applyFont="1" applyFill="1" applyBorder="1" applyAlignment="1">
      <alignment horizontal="center" vertical="center"/>
    </xf>
    <xf numFmtId="0" fontId="43" fillId="2" borderId="0" xfId="0" applyFont="1" applyFill="1" applyAlignment="1">
      <alignment horizontal="left" vertical="center"/>
    </xf>
    <xf numFmtId="0" fontId="45" fillId="2" borderId="0" xfId="0" applyFont="1" applyFill="1" applyBorder="1" applyAlignment="1">
      <alignment horizontal="center" vertical="center"/>
    </xf>
    <xf numFmtId="49" fontId="43" fillId="0" borderId="22" xfId="8" applyNumberFormat="1" applyFont="1" applyFill="1" applyBorder="1" applyAlignment="1">
      <alignment horizontal="center" vertical="center" wrapText="1"/>
    </xf>
    <xf numFmtId="0" fontId="43" fillId="0" borderId="59" xfId="8" applyFont="1" applyFill="1" applyBorder="1" applyAlignment="1">
      <alignment horizontal="left" vertical="center" wrapText="1"/>
    </xf>
    <xf numFmtId="0" fontId="43" fillId="0" borderId="29" xfId="8" applyFont="1" applyFill="1" applyBorder="1" applyAlignment="1">
      <alignment horizontal="left" vertical="center" wrapText="1"/>
    </xf>
    <xf numFmtId="0" fontId="43" fillId="2" borderId="0" xfId="0" applyFont="1" applyFill="1" applyAlignment="1">
      <alignment horizontal="left" vertical="center" wrapText="1"/>
    </xf>
    <xf numFmtId="0" fontId="43" fillId="0" borderId="0" xfId="0" applyFont="1" applyFill="1" applyAlignment="1">
      <alignment horizontal="left" vertical="center" wrapText="1"/>
    </xf>
    <xf numFmtId="49" fontId="43" fillId="0" borderId="21" xfId="8" applyNumberFormat="1" applyFont="1" applyFill="1" applyBorder="1" applyAlignment="1">
      <alignment horizontal="center" vertical="center" wrapText="1"/>
    </xf>
    <xf numFmtId="0" fontId="46" fillId="0" borderId="2" xfId="3" applyNumberFormat="1" applyFont="1" applyFill="1" applyBorder="1" applyAlignment="1" applyProtection="1">
      <alignment horizontal="center" vertical="center" wrapText="1"/>
    </xf>
    <xf numFmtId="0" fontId="6" fillId="0" borderId="0" xfId="0" applyFont="1" applyFill="1" applyBorder="1">
      <alignment vertical="center"/>
    </xf>
    <xf numFmtId="49" fontId="47" fillId="0" borderId="1" xfId="0" applyNumberFormat="1" applyFont="1" applyFill="1" applyBorder="1" applyAlignment="1">
      <alignment horizontal="center" vertical="center"/>
    </xf>
    <xf numFmtId="49" fontId="47" fillId="0" borderId="2" xfId="0" applyNumberFormat="1" applyFont="1" applyFill="1" applyBorder="1" applyAlignment="1">
      <alignment horizontal="center" vertical="center"/>
    </xf>
    <xf numFmtId="0" fontId="6" fillId="2" borderId="0" xfId="0" applyFont="1" applyFill="1">
      <alignment vertical="center"/>
    </xf>
    <xf numFmtId="0" fontId="6" fillId="2" borderId="0" xfId="0" applyFont="1" applyFill="1" applyBorder="1" applyAlignment="1">
      <alignment horizontal="center" vertical="center"/>
    </xf>
    <xf numFmtId="0" fontId="12" fillId="0" borderId="0" xfId="5" applyFont="1" applyFill="1" applyBorder="1" applyAlignment="1">
      <alignment horizontal="left" vertical="center"/>
    </xf>
    <xf numFmtId="49" fontId="12" fillId="5" borderId="1" xfId="5" applyNumberFormat="1" applyFont="1" applyFill="1" applyBorder="1" applyAlignment="1">
      <alignment horizontal="center" vertical="center"/>
    </xf>
    <xf numFmtId="0" fontId="6" fillId="0" borderId="0" xfId="0" applyFont="1" applyFill="1" applyBorder="1">
      <alignment vertical="center"/>
    </xf>
    <xf numFmtId="0" fontId="9" fillId="9" borderId="1" xfId="0" applyFont="1" applyFill="1" applyBorder="1" applyAlignment="1">
      <alignment vertical="center"/>
    </xf>
    <xf numFmtId="176" fontId="44" fillId="6" borderId="19" xfId="0" applyNumberFormat="1" applyFont="1" applyFill="1" applyBorder="1" applyAlignment="1">
      <alignment horizontal="center" vertical="center"/>
    </xf>
    <xf numFmtId="0" fontId="56" fillId="0" borderId="18" xfId="0" applyFont="1" applyBorder="1" applyAlignment="1">
      <alignment horizontal="center" vertical="center" wrapText="1"/>
    </xf>
    <xf numFmtId="0" fontId="9" fillId="9" borderId="6" xfId="0" applyFont="1" applyFill="1" applyBorder="1" applyAlignment="1">
      <alignment horizontal="left" vertical="center"/>
    </xf>
    <xf numFmtId="49" fontId="48" fillId="46" borderId="8" xfId="1" applyNumberFormat="1" applyFont="1" applyFill="1" applyBorder="1" applyAlignment="1">
      <alignment horizontal="center" vertical="center"/>
    </xf>
    <xf numFmtId="49" fontId="43" fillId="0" borderId="29" xfId="8" applyNumberFormat="1" applyFont="1" applyFill="1" applyBorder="1" applyAlignment="1">
      <alignment horizontal="center" vertical="center" wrapText="1"/>
    </xf>
    <xf numFmtId="176" fontId="44" fillId="6" borderId="52" xfId="0" applyNumberFormat="1" applyFont="1" applyFill="1" applyBorder="1" applyAlignment="1">
      <alignment horizontal="center" vertical="center"/>
    </xf>
    <xf numFmtId="0" fontId="43" fillId="0" borderId="7" xfId="8" applyFont="1" applyFill="1" applyBorder="1" applyAlignment="1">
      <alignment horizontal="center" vertical="center" wrapText="1"/>
    </xf>
    <xf numFmtId="176" fontId="44" fillId="6" borderId="20" xfId="0" applyNumberFormat="1" applyFont="1" applyFill="1" applyBorder="1" applyAlignment="1">
      <alignment horizontal="center" vertical="center" wrapText="1"/>
    </xf>
    <xf numFmtId="49" fontId="43" fillId="0" borderId="39" xfId="8" applyNumberFormat="1" applyFont="1" applyFill="1" applyBorder="1" applyAlignment="1">
      <alignment horizontal="center" vertical="center" wrapText="1"/>
    </xf>
    <xf numFmtId="49" fontId="43" fillId="0" borderId="5" xfId="8" applyNumberFormat="1" applyFont="1" applyFill="1" applyBorder="1" applyAlignment="1">
      <alignment horizontal="center" vertical="center" wrapText="1"/>
    </xf>
    <xf numFmtId="49" fontId="44" fillId="10" borderId="19" xfId="0" applyNumberFormat="1" applyFont="1" applyFill="1" applyBorder="1" applyAlignment="1">
      <alignment horizontal="center" vertical="center" wrapText="1"/>
    </xf>
    <xf numFmtId="0" fontId="48" fillId="48" borderId="8" xfId="1" applyFont="1" applyFill="1" applyBorder="1" applyAlignment="1">
      <alignment horizontal="center" vertical="center"/>
    </xf>
    <xf numFmtId="49" fontId="48" fillId="48" borderId="8" xfId="1" applyNumberFormat="1" applyFont="1" applyFill="1" applyBorder="1" applyAlignment="1">
      <alignment horizontal="center" vertical="center"/>
    </xf>
    <xf numFmtId="0" fontId="48" fillId="49" borderId="8" xfId="1" applyFont="1" applyFill="1" applyBorder="1" applyAlignment="1">
      <alignment horizontal="center" vertical="center"/>
    </xf>
    <xf numFmtId="0" fontId="48" fillId="49" borderId="14" xfId="1" applyFont="1" applyFill="1" applyBorder="1" applyAlignment="1">
      <alignment horizontal="center" vertical="center" wrapText="1"/>
    </xf>
    <xf numFmtId="0" fontId="48" fillId="44" borderId="8" xfId="1" applyFont="1" applyFill="1" applyBorder="1" applyAlignment="1">
      <alignment horizontal="center" vertical="center"/>
    </xf>
    <xf numFmtId="49" fontId="48" fillId="45" borderId="14" xfId="1" applyNumberFormat="1" applyFont="1" applyFill="1" applyBorder="1" applyAlignment="1">
      <alignment horizontal="center" vertical="center" wrapText="1"/>
    </xf>
    <xf numFmtId="0" fontId="48" fillId="50" borderId="8" xfId="1" applyFont="1" applyFill="1" applyBorder="1" applyAlignment="1">
      <alignment horizontal="center" vertical="center"/>
    </xf>
    <xf numFmtId="49" fontId="48" fillId="50" borderId="8" xfId="1" applyNumberFormat="1" applyFont="1" applyFill="1" applyBorder="1" applyAlignment="1">
      <alignment horizontal="center" vertical="center"/>
    </xf>
    <xf numFmtId="0" fontId="48" fillId="51" borderId="8" xfId="1" applyFont="1" applyFill="1" applyBorder="1" applyAlignment="1">
      <alignment horizontal="center" vertical="center"/>
    </xf>
    <xf numFmtId="49" fontId="48" fillId="42" borderId="20" xfId="1" applyNumberFormat="1" applyFont="1" applyFill="1" applyBorder="1" applyAlignment="1">
      <alignment horizontal="center" vertical="center"/>
    </xf>
    <xf numFmtId="176" fontId="44" fillId="2" borderId="8" xfId="0" applyNumberFormat="1" applyFont="1" applyFill="1" applyBorder="1" applyAlignment="1">
      <alignment horizontal="center" vertical="center"/>
    </xf>
    <xf numFmtId="176" fontId="48" fillId="54" borderId="8" xfId="0" applyNumberFormat="1" applyFont="1" applyFill="1" applyBorder="1" applyAlignment="1">
      <alignment horizontal="center" vertical="center"/>
    </xf>
    <xf numFmtId="176" fontId="59" fillId="54" borderId="8" xfId="0" applyNumberFormat="1" applyFont="1" applyFill="1" applyBorder="1" applyAlignment="1">
      <alignment horizontal="center" vertical="center"/>
    </xf>
    <xf numFmtId="176" fontId="44" fillId="54" borderId="8" xfId="0" applyNumberFormat="1" applyFont="1" applyFill="1" applyBorder="1" applyAlignment="1">
      <alignment horizontal="center" vertical="center"/>
    </xf>
    <xf numFmtId="176" fontId="59" fillId="54" borderId="20" xfId="0" applyNumberFormat="1" applyFont="1" applyFill="1" applyBorder="1" applyAlignment="1">
      <alignment horizontal="center" vertical="center"/>
    </xf>
    <xf numFmtId="0" fontId="53" fillId="0" borderId="61" xfId="0" applyFont="1" applyFill="1" applyBorder="1">
      <alignment vertical="center"/>
    </xf>
    <xf numFmtId="0" fontId="53" fillId="0" borderId="1" xfId="0" applyFont="1" applyFill="1" applyBorder="1">
      <alignment vertical="center"/>
    </xf>
    <xf numFmtId="0" fontId="53" fillId="0" borderId="18" xfId="0" applyFont="1" applyFill="1" applyBorder="1">
      <alignment vertical="center"/>
    </xf>
    <xf numFmtId="0" fontId="53" fillId="0" borderId="21" xfId="0" applyFont="1" applyFill="1" applyBorder="1">
      <alignment vertical="center"/>
    </xf>
    <xf numFmtId="0" fontId="53" fillId="0" borderId="2" xfId="0" applyFont="1" applyFill="1" applyBorder="1">
      <alignment vertical="center"/>
    </xf>
    <xf numFmtId="0" fontId="53" fillId="0" borderId="22" xfId="0" applyFont="1" applyFill="1" applyBorder="1">
      <alignment vertical="center"/>
    </xf>
    <xf numFmtId="176" fontId="44" fillId="10" borderId="19" xfId="0" applyNumberFormat="1" applyFont="1" applyFill="1" applyBorder="1" applyAlignment="1">
      <alignment horizontal="center" vertical="center"/>
    </xf>
    <xf numFmtId="176" fontId="44" fillId="10" borderId="8" xfId="0" applyNumberFormat="1" applyFont="1" applyFill="1" applyBorder="1" applyAlignment="1">
      <alignment horizontal="center" vertical="center"/>
    </xf>
    <xf numFmtId="176" fontId="44" fillId="10" borderId="20" xfId="0" applyNumberFormat="1" applyFont="1" applyFill="1" applyBorder="1" applyAlignment="1">
      <alignment horizontal="center" vertical="center"/>
    </xf>
    <xf numFmtId="0" fontId="53" fillId="0" borderId="16" xfId="0" applyFont="1" applyFill="1" applyBorder="1">
      <alignment vertical="center"/>
    </xf>
    <xf numFmtId="0" fontId="53" fillId="0" borderId="17" xfId="0" applyFont="1" applyFill="1" applyBorder="1">
      <alignment vertical="center"/>
    </xf>
    <xf numFmtId="176" fontId="48" fillId="2" borderId="54" xfId="0" applyNumberFormat="1" applyFont="1" applyFill="1" applyBorder="1" applyAlignment="1">
      <alignment horizontal="center" vertical="center"/>
    </xf>
    <xf numFmtId="0" fontId="53" fillId="0" borderId="66" xfId="0" applyFont="1" applyFill="1" applyBorder="1">
      <alignment vertical="center"/>
    </xf>
    <xf numFmtId="0" fontId="53" fillId="0" borderId="5" xfId="0" applyFont="1" applyFill="1" applyBorder="1">
      <alignment vertical="center"/>
    </xf>
    <xf numFmtId="0" fontId="53" fillId="0" borderId="23" xfId="0" applyFont="1" applyFill="1" applyBorder="1">
      <alignment vertical="center"/>
    </xf>
    <xf numFmtId="0" fontId="53" fillId="0" borderId="29" xfId="0" applyFont="1" applyFill="1" applyBorder="1">
      <alignment vertical="center"/>
    </xf>
    <xf numFmtId="49" fontId="50" fillId="3" borderId="7" xfId="0" applyNumberFormat="1" applyFont="1" applyFill="1" applyBorder="1" applyAlignment="1">
      <alignment horizontal="center" vertical="center"/>
    </xf>
    <xf numFmtId="49" fontId="43" fillId="0" borderId="59" xfId="8" applyNumberFormat="1" applyFont="1" applyFill="1" applyBorder="1" applyAlignment="1">
      <alignment horizontal="center" vertical="center" wrapText="1"/>
    </xf>
    <xf numFmtId="49" fontId="43" fillId="3" borderId="22" xfId="8" applyNumberFormat="1" applyFont="1" applyFill="1" applyBorder="1" applyAlignment="1">
      <alignment horizontal="center" vertical="center" wrapText="1"/>
    </xf>
    <xf numFmtId="49" fontId="43" fillId="3" borderId="29" xfId="8" applyNumberFormat="1" applyFont="1" applyFill="1" applyBorder="1" applyAlignment="1">
      <alignment horizontal="center" vertical="center" wrapText="1"/>
    </xf>
    <xf numFmtId="0" fontId="46" fillId="3" borderId="2" xfId="3" applyNumberFormat="1" applyFont="1" applyFill="1" applyBorder="1" applyAlignment="1" applyProtection="1">
      <alignment horizontal="center" vertical="center" wrapText="1"/>
    </xf>
    <xf numFmtId="0" fontId="43" fillId="3" borderId="21" xfId="8" applyFont="1" applyFill="1" applyBorder="1" applyAlignment="1">
      <alignment horizontal="center" vertical="center" wrapText="1"/>
    </xf>
    <xf numFmtId="0" fontId="43" fillId="3" borderId="7" xfId="8" applyFont="1" applyFill="1" applyBorder="1" applyAlignment="1">
      <alignment horizontal="center" vertical="center" wrapText="1"/>
    </xf>
    <xf numFmtId="0" fontId="56" fillId="3" borderId="18" xfId="0" applyFont="1" applyFill="1" applyBorder="1" applyAlignment="1">
      <alignment horizontal="center" vertical="center" wrapText="1"/>
    </xf>
    <xf numFmtId="0" fontId="43" fillId="3" borderId="29" xfId="8" applyFont="1" applyFill="1" applyBorder="1" applyAlignment="1">
      <alignment horizontal="left" vertical="center" wrapText="1"/>
    </xf>
    <xf numFmtId="0" fontId="43" fillId="3" borderId="18" xfId="0" applyFont="1" applyFill="1" applyBorder="1" applyAlignment="1">
      <alignment horizontal="center" vertical="center"/>
    </xf>
    <xf numFmtId="0" fontId="43" fillId="3" borderId="18" xfId="8" applyFont="1" applyFill="1" applyBorder="1" applyAlignment="1">
      <alignment horizontal="center" vertical="center" wrapText="1"/>
    </xf>
    <xf numFmtId="0" fontId="43" fillId="0" borderId="5" xfId="8" applyFont="1" applyFill="1" applyBorder="1" applyAlignment="1">
      <alignment horizontal="center" vertical="center" wrapText="1"/>
    </xf>
    <xf numFmtId="0" fontId="43" fillId="3" borderId="5" xfId="8" applyFont="1" applyFill="1" applyBorder="1" applyAlignment="1">
      <alignment horizontal="center" vertical="center" wrapText="1"/>
    </xf>
    <xf numFmtId="0" fontId="43" fillId="3" borderId="22" xfId="0" applyFont="1" applyFill="1" applyBorder="1" applyAlignment="1">
      <alignment horizontal="center" vertical="center"/>
    </xf>
    <xf numFmtId="0" fontId="43" fillId="3" borderId="59" xfId="8" applyFont="1" applyFill="1" applyBorder="1" applyAlignment="1">
      <alignment horizontal="left" vertical="center" wrapText="1"/>
    </xf>
    <xf numFmtId="49" fontId="52" fillId="3" borderId="7" xfId="0" applyNumberFormat="1" applyFont="1" applyFill="1" applyBorder="1" applyAlignment="1">
      <alignment horizontal="center" vertical="center"/>
    </xf>
    <xf numFmtId="49" fontId="43" fillId="63" borderId="5" xfId="8" applyNumberFormat="1" applyFont="1" applyFill="1" applyBorder="1" applyAlignment="1">
      <alignment horizontal="center" vertical="center" wrapText="1"/>
    </xf>
    <xf numFmtId="0" fontId="43" fillId="0" borderId="2" xfId="0" applyFont="1" applyFill="1" applyBorder="1" applyAlignment="1">
      <alignment horizontal="center" vertical="center"/>
    </xf>
    <xf numFmtId="49" fontId="43" fillId="7" borderId="5" xfId="8" applyNumberFormat="1" applyFont="1" applyFill="1" applyBorder="1" applyAlignment="1">
      <alignment horizontal="center" vertical="center" wrapText="1"/>
    </xf>
    <xf numFmtId="49" fontId="43" fillId="3" borderId="53" xfId="8" applyNumberFormat="1" applyFont="1" applyFill="1" applyBorder="1" applyAlignment="1">
      <alignment horizontal="center" vertical="center" wrapText="1"/>
    </xf>
    <xf numFmtId="49" fontId="58" fillId="62" borderId="67" xfId="8" applyNumberFormat="1" applyFont="1" applyFill="1" applyBorder="1" applyAlignment="1">
      <alignment horizontal="center" vertical="center" wrapText="1"/>
    </xf>
    <xf numFmtId="49" fontId="58" fillId="3" borderId="67" xfId="8" applyNumberFormat="1" applyFont="1" applyFill="1" applyBorder="1" applyAlignment="1">
      <alignment horizontal="center" vertical="center" wrapText="1"/>
    </xf>
    <xf numFmtId="49" fontId="58" fillId="47" borderId="29" xfId="8" applyNumberFormat="1" applyFont="1" applyFill="1" applyBorder="1" applyAlignment="1">
      <alignment horizontal="center" vertical="center" wrapText="1"/>
    </xf>
    <xf numFmtId="49" fontId="58" fillId="62" borderId="29" xfId="8" applyNumberFormat="1" applyFont="1" applyFill="1" applyBorder="1" applyAlignment="1">
      <alignment horizontal="center" vertical="center" wrapText="1"/>
    </xf>
    <xf numFmtId="49" fontId="58" fillId="3" borderId="29" xfId="8" applyNumberFormat="1" applyFont="1" applyFill="1" applyBorder="1" applyAlignment="1">
      <alignment horizontal="center" vertical="center" wrapText="1"/>
    </xf>
    <xf numFmtId="49" fontId="58" fillId="0" borderId="29" xfId="8" applyNumberFormat="1" applyFont="1" applyFill="1" applyBorder="1" applyAlignment="1">
      <alignment horizontal="center" vertical="center" wrapText="1"/>
    </xf>
    <xf numFmtId="49" fontId="70" fillId="0" borderId="29" xfId="8" applyNumberFormat="1" applyFont="1" applyFill="1" applyBorder="1" applyAlignment="1">
      <alignment horizontal="center" vertical="center" wrapText="1"/>
    </xf>
    <xf numFmtId="49" fontId="70" fillId="62" borderId="29" xfId="8" applyNumberFormat="1" applyFont="1" applyFill="1" applyBorder="1" applyAlignment="1">
      <alignment horizontal="center" vertical="center" wrapText="1"/>
    </xf>
    <xf numFmtId="49" fontId="70" fillId="3" borderId="29" xfId="8" applyNumberFormat="1" applyFont="1" applyFill="1" applyBorder="1" applyAlignment="1">
      <alignment horizontal="center" vertical="center" wrapText="1"/>
    </xf>
    <xf numFmtId="49" fontId="43" fillId="56" borderId="29" xfId="8" applyNumberFormat="1" applyFont="1" applyFill="1" applyBorder="1" applyAlignment="1">
      <alignment horizontal="center" vertical="center" wrapText="1"/>
    </xf>
    <xf numFmtId="49" fontId="43" fillId="3" borderId="61" xfId="8" applyNumberFormat="1" applyFont="1" applyFill="1" applyBorder="1" applyAlignment="1">
      <alignment horizontal="center" vertical="center" wrapText="1"/>
    </xf>
    <xf numFmtId="49" fontId="43" fillId="3" borderId="5" xfId="8" applyNumberFormat="1" applyFont="1" applyFill="1" applyBorder="1" applyAlignment="1">
      <alignment horizontal="center" vertical="center" wrapText="1"/>
    </xf>
    <xf numFmtId="49" fontId="47" fillId="3" borderId="1" xfId="0" applyNumberFormat="1" applyFont="1" applyFill="1" applyBorder="1" applyAlignment="1">
      <alignment horizontal="center" vertical="center"/>
    </xf>
    <xf numFmtId="49" fontId="47" fillId="0" borderId="1" xfId="0" applyNumberFormat="1" applyFont="1" applyFill="1" applyBorder="1" applyAlignment="1">
      <alignment horizontal="center" vertical="center" wrapText="1"/>
    </xf>
    <xf numFmtId="49" fontId="47" fillId="0" borderId="2" xfId="0" applyNumberFormat="1" applyFont="1" applyFill="1" applyBorder="1" applyAlignment="1">
      <alignment horizontal="center" vertical="center" wrapText="1"/>
    </xf>
    <xf numFmtId="49" fontId="58" fillId="56" borderId="29" xfId="8" applyNumberFormat="1" applyFont="1" applyFill="1" applyBorder="1" applyAlignment="1">
      <alignment horizontal="center" vertical="center" wrapText="1"/>
    </xf>
    <xf numFmtId="0" fontId="74" fillId="3" borderId="2" xfId="3" applyNumberFormat="1" applyFont="1" applyFill="1" applyBorder="1" applyAlignment="1" applyProtection="1">
      <alignment horizontal="center" vertical="center" wrapText="1"/>
    </xf>
    <xf numFmtId="0" fontId="73" fillId="3" borderId="21" xfId="8" applyFont="1" applyFill="1" applyBorder="1" applyAlignment="1">
      <alignment horizontal="center" vertical="center" wrapText="1"/>
    </xf>
    <xf numFmtId="0" fontId="73" fillId="3" borderId="7" xfId="8" applyFont="1" applyFill="1" applyBorder="1" applyAlignment="1">
      <alignment horizontal="center" vertical="center" wrapText="1"/>
    </xf>
    <xf numFmtId="0" fontId="73" fillId="0" borderId="29" xfId="8" applyFont="1" applyFill="1" applyBorder="1" applyAlignment="1">
      <alignment horizontal="left" vertical="center" wrapText="1"/>
    </xf>
    <xf numFmtId="49" fontId="47" fillId="3" borderId="2" xfId="0" applyNumberFormat="1" applyFont="1" applyFill="1" applyBorder="1" applyAlignment="1">
      <alignment horizontal="center" vertical="center"/>
    </xf>
    <xf numFmtId="49" fontId="43" fillId="3" borderId="39" xfId="8" applyNumberFormat="1" applyFont="1" applyFill="1" applyBorder="1" applyAlignment="1">
      <alignment horizontal="center" vertical="center" wrapText="1"/>
    </xf>
    <xf numFmtId="0" fontId="43" fillId="0" borderId="18" xfId="0" applyFont="1" applyFill="1" applyBorder="1" applyAlignment="1">
      <alignment horizontal="center" vertical="center" wrapText="1"/>
    </xf>
    <xf numFmtId="0" fontId="43" fillId="3" borderId="18" xfId="0" applyFont="1" applyFill="1" applyBorder="1" applyAlignment="1">
      <alignment horizontal="center" vertical="center" wrapText="1"/>
    </xf>
    <xf numFmtId="0" fontId="53" fillId="0" borderId="59" xfId="0" applyFont="1" applyFill="1" applyBorder="1">
      <alignment vertical="center"/>
    </xf>
    <xf numFmtId="0" fontId="53" fillId="0" borderId="39" xfId="0" applyFont="1" applyFill="1" applyBorder="1">
      <alignment vertical="center"/>
    </xf>
    <xf numFmtId="0" fontId="46" fillId="0" borderId="21" xfId="3" applyNumberFormat="1" applyFont="1" applyFill="1" applyBorder="1" applyAlignment="1" applyProtection="1">
      <alignment horizontal="center" vertical="center" wrapText="1"/>
    </xf>
    <xf numFmtId="49" fontId="43" fillId="64" borderId="29" xfId="8" applyNumberFormat="1" applyFont="1" applyFill="1" applyBorder="1" applyAlignment="1">
      <alignment horizontal="center" vertical="center" wrapText="1"/>
    </xf>
    <xf numFmtId="49" fontId="45" fillId="3" borderId="29" xfId="8" applyNumberFormat="1" applyFont="1" applyFill="1" applyBorder="1" applyAlignment="1">
      <alignment horizontal="center" vertical="center" wrapText="1"/>
    </xf>
    <xf numFmtId="49" fontId="43" fillId="0" borderId="68" xfId="8" applyNumberFormat="1" applyFont="1" applyFill="1" applyBorder="1" applyAlignment="1">
      <alignment horizontal="center" vertical="center" wrapText="1"/>
    </xf>
    <xf numFmtId="49" fontId="52" fillId="3" borderId="29" xfId="8" applyNumberFormat="1" applyFont="1" applyFill="1" applyBorder="1" applyAlignment="1">
      <alignment horizontal="center" vertical="center" wrapText="1"/>
    </xf>
    <xf numFmtId="0" fontId="53" fillId="3" borderId="0" xfId="0" applyFont="1" applyFill="1">
      <alignment vertical="center"/>
    </xf>
    <xf numFmtId="49" fontId="47" fillId="3" borderId="1" xfId="0" applyNumberFormat="1" applyFont="1" applyFill="1" applyBorder="1" applyAlignment="1">
      <alignment horizontal="center" vertical="center" wrapText="1"/>
    </xf>
    <xf numFmtId="49" fontId="58" fillId="64" borderId="29" xfId="8" applyNumberFormat="1" applyFont="1" applyFill="1" applyBorder="1" applyAlignment="1">
      <alignment horizontal="center" vertical="center" wrapText="1"/>
    </xf>
    <xf numFmtId="0" fontId="46" fillId="7" borderId="2" xfId="3" applyNumberFormat="1" applyFont="1" applyFill="1" applyBorder="1" applyAlignment="1" applyProtection="1">
      <alignment horizontal="center" vertical="center" wrapText="1"/>
    </xf>
    <xf numFmtId="49" fontId="43" fillId="0" borderId="5" xfId="8" applyNumberFormat="1" applyFont="1" applyFill="1" applyBorder="1" applyAlignment="1" applyProtection="1">
      <alignment horizontal="center" vertical="center" wrapText="1"/>
    </xf>
    <xf numFmtId="49" fontId="43" fillId="0" borderId="18" xfId="0" applyNumberFormat="1" applyFont="1" applyFill="1" applyBorder="1" applyAlignment="1">
      <alignment horizontal="center" vertical="center"/>
    </xf>
    <xf numFmtId="49" fontId="50" fillId="3" borderId="7" xfId="0" applyNumberFormat="1" applyFont="1" applyFill="1" applyBorder="1" applyAlignment="1" applyProtection="1">
      <alignment horizontal="center" vertical="center"/>
    </xf>
    <xf numFmtId="0" fontId="78" fillId="3" borderId="29" xfId="8" applyFont="1" applyFill="1" applyBorder="1" applyAlignment="1">
      <alignment horizontal="left" vertical="center" wrapText="1"/>
    </xf>
    <xf numFmtId="49" fontId="52" fillId="3" borderId="29" xfId="8" applyNumberFormat="1" applyFont="1" applyFill="1" applyBorder="1" applyAlignment="1" applyProtection="1">
      <alignment horizontal="center" vertical="center" wrapText="1"/>
    </xf>
    <xf numFmtId="49" fontId="45" fillId="2" borderId="0" xfId="0" applyNumberFormat="1" applyFont="1" applyFill="1">
      <alignment vertical="center"/>
    </xf>
    <xf numFmtId="49" fontId="43" fillId="43" borderId="22" xfId="0" applyNumberFormat="1" applyFont="1" applyFill="1" applyBorder="1" applyAlignment="1">
      <alignment horizontal="center" vertical="center"/>
    </xf>
    <xf numFmtId="49" fontId="43" fillId="53" borderId="39" xfId="8" applyNumberFormat="1" applyFont="1" applyFill="1" applyBorder="1" applyAlignment="1">
      <alignment horizontal="center" vertical="center" wrapText="1"/>
    </xf>
    <xf numFmtId="49" fontId="47" fillId="53" borderId="2" xfId="0" applyNumberFormat="1" applyFont="1" applyFill="1" applyBorder="1" applyAlignment="1">
      <alignment horizontal="center" vertical="center"/>
    </xf>
    <xf numFmtId="49" fontId="43" fillId="53" borderId="5" xfId="8" applyNumberFormat="1" applyFont="1" applyFill="1" applyBorder="1" applyAlignment="1">
      <alignment horizontal="center" vertical="center" wrapText="1"/>
    </xf>
    <xf numFmtId="0" fontId="54" fillId="0" borderId="18" xfId="0" applyNumberFormat="1" applyFont="1" applyFill="1" applyBorder="1" applyAlignment="1">
      <alignment horizontal="center" vertical="center" wrapText="1"/>
    </xf>
    <xf numFmtId="49" fontId="43" fillId="10" borderId="39" xfId="8" applyNumberFormat="1" applyFont="1" applyFill="1" applyBorder="1" applyAlignment="1">
      <alignment horizontal="center" vertical="center" wrapText="1"/>
    </xf>
    <xf numFmtId="0" fontId="43" fillId="3" borderId="29" xfId="8" applyFont="1" applyFill="1" applyBorder="1" applyAlignment="1" applyProtection="1">
      <alignment horizontal="left" vertical="center" wrapText="1"/>
    </xf>
    <xf numFmtId="49" fontId="43" fillId="52" borderId="39" xfId="8" applyNumberFormat="1" applyFont="1" applyFill="1" applyBorder="1" applyAlignment="1">
      <alignment horizontal="center" vertical="center" wrapText="1"/>
    </xf>
    <xf numFmtId="49" fontId="43" fillId="65" borderId="39" xfId="8" applyNumberFormat="1" applyFont="1" applyFill="1" applyBorder="1" applyAlignment="1">
      <alignment horizontal="center" vertical="center" wrapText="1"/>
    </xf>
    <xf numFmtId="49" fontId="43" fillId="65" borderId="5" xfId="8" applyNumberFormat="1" applyFont="1" applyFill="1" applyBorder="1" applyAlignment="1">
      <alignment horizontal="center" vertical="center" wrapText="1"/>
    </xf>
    <xf numFmtId="49" fontId="43" fillId="0" borderId="29" xfId="0" applyNumberFormat="1" applyFont="1" applyFill="1" applyBorder="1" applyAlignment="1">
      <alignment horizontal="center" vertical="center" wrapText="1"/>
    </xf>
    <xf numFmtId="49" fontId="72" fillId="0" borderId="29" xfId="8" applyNumberFormat="1" applyFont="1" applyFill="1" applyBorder="1" applyAlignment="1">
      <alignment horizontal="center" vertical="center" wrapText="1"/>
    </xf>
    <xf numFmtId="49" fontId="58" fillId="57" borderId="29" xfId="8" applyNumberFormat="1" applyFont="1" applyFill="1" applyBorder="1" applyAlignment="1">
      <alignment horizontal="center" vertical="center" wrapText="1"/>
    </xf>
    <xf numFmtId="0" fontId="43" fillId="0" borderId="4" xfId="8" applyFont="1" applyFill="1" applyBorder="1" applyAlignment="1">
      <alignment horizontal="center" vertical="center" wrapText="1"/>
    </xf>
    <xf numFmtId="0" fontId="46" fillId="3" borderId="7" xfId="3" applyNumberFormat="1" applyFont="1" applyFill="1" applyBorder="1" applyAlignment="1" applyProtection="1">
      <alignment horizontal="center" vertical="center" wrapText="1"/>
    </xf>
    <xf numFmtId="0" fontId="43" fillId="3" borderId="4" xfId="8" applyFont="1" applyFill="1" applyBorder="1" applyAlignment="1">
      <alignment horizontal="center" vertical="center" wrapText="1"/>
    </xf>
    <xf numFmtId="0" fontId="46" fillId="3" borderId="4" xfId="3" applyNumberFormat="1" applyFont="1" applyFill="1" applyBorder="1" applyAlignment="1" applyProtection="1">
      <alignment horizontal="center" vertical="center" wrapText="1"/>
    </xf>
    <xf numFmtId="0" fontId="46" fillId="3" borderId="4" xfId="3" applyFont="1" applyFill="1" applyBorder="1" applyAlignment="1" applyProtection="1">
      <alignment horizontal="center" vertical="center" wrapText="1"/>
    </xf>
    <xf numFmtId="0" fontId="74" fillId="3" borderId="4" xfId="3" applyNumberFormat="1" applyFont="1" applyFill="1" applyBorder="1" applyAlignment="1" applyProtection="1">
      <alignment horizontal="center" vertical="center" wrapText="1"/>
    </xf>
    <xf numFmtId="0" fontId="51" fillId="3" borderId="21" xfId="3" applyNumberFormat="1" applyFont="1" applyFill="1" applyBorder="1" applyAlignment="1" applyProtection="1">
      <alignment horizontal="center" vertical="center" wrapText="1"/>
    </xf>
    <xf numFmtId="0" fontId="54" fillId="3" borderId="18" xfId="0" applyNumberFormat="1" applyFont="1" applyFill="1" applyBorder="1" applyAlignment="1">
      <alignment horizontal="center" vertical="center" wrapText="1"/>
    </xf>
    <xf numFmtId="0" fontId="46" fillId="3" borderId="21" xfId="3" applyNumberFormat="1" applyFont="1" applyFill="1" applyBorder="1" applyAlignment="1" applyProtection="1">
      <alignment horizontal="center" vertical="center" wrapText="1"/>
    </xf>
    <xf numFmtId="0" fontId="51" fillId="3" borderId="22" xfId="3" applyNumberFormat="1" applyFont="1" applyFill="1" applyBorder="1" applyAlignment="1" applyProtection="1">
      <alignment horizontal="center" vertical="center" wrapText="1"/>
    </xf>
    <xf numFmtId="0" fontId="46" fillId="3" borderId="22" xfId="3" applyNumberFormat="1" applyFont="1" applyFill="1" applyBorder="1" applyAlignment="1" applyProtection="1">
      <alignment horizontal="center" vertical="center" wrapText="1"/>
    </xf>
    <xf numFmtId="0" fontId="74" fillId="3" borderId="21" xfId="3" applyNumberFormat="1" applyFont="1" applyFill="1" applyBorder="1" applyAlignment="1" applyProtection="1">
      <alignment horizontal="center" vertical="center" wrapText="1"/>
    </xf>
    <xf numFmtId="0" fontId="64" fillId="3" borderId="18" xfId="0" applyNumberFormat="1" applyFont="1" applyFill="1" applyBorder="1" applyAlignment="1">
      <alignment horizontal="center" vertical="center" wrapText="1"/>
    </xf>
    <xf numFmtId="0" fontId="51" fillId="3" borderId="18" xfId="3" applyNumberFormat="1" applyFont="1" applyFill="1" applyBorder="1" applyAlignment="1" applyProtection="1">
      <alignment horizontal="center" vertical="center" wrapText="1"/>
    </xf>
    <xf numFmtId="0" fontId="74" fillId="3" borderId="22" xfId="3" applyNumberFormat="1" applyFont="1" applyFill="1" applyBorder="1" applyAlignment="1" applyProtection="1">
      <alignment horizontal="center" vertical="center" wrapText="1"/>
    </xf>
    <xf numFmtId="0" fontId="75" fillId="3" borderId="22" xfId="3" applyNumberFormat="1" applyFont="1" applyFill="1" applyBorder="1" applyAlignment="1" applyProtection="1">
      <alignment horizontal="center" vertical="center" wrapText="1"/>
    </xf>
    <xf numFmtId="0" fontId="45" fillId="7" borderId="29" xfId="0" applyFont="1" applyFill="1" applyBorder="1" applyAlignment="1">
      <alignment horizontal="center" vertical="center" wrapText="1"/>
    </xf>
    <xf numFmtId="0" fontId="45" fillId="0" borderId="29" xfId="0" applyFont="1" applyFill="1" applyBorder="1" applyAlignment="1">
      <alignment horizontal="center" vertical="center" wrapText="1"/>
    </xf>
    <xf numFmtId="0" fontId="45" fillId="3" borderId="29" xfId="0" applyFont="1" applyFill="1" applyBorder="1" applyAlignment="1">
      <alignment horizontal="center" vertical="center" wrapText="1"/>
    </xf>
    <xf numFmtId="0" fontId="45" fillId="59" borderId="29" xfId="0" applyFont="1" applyFill="1" applyBorder="1" applyAlignment="1">
      <alignment horizontal="center" vertical="center" wrapText="1"/>
    </xf>
    <xf numFmtId="0" fontId="45" fillId="60" borderId="29" xfId="0" applyFont="1" applyFill="1" applyBorder="1" applyAlignment="1">
      <alignment horizontal="center" vertical="center" wrapText="1"/>
    </xf>
    <xf numFmtId="49" fontId="48" fillId="0" borderId="29" xfId="0" applyNumberFormat="1" applyFont="1" applyFill="1" applyBorder="1" applyAlignment="1">
      <alignment horizontal="center" vertical="center"/>
    </xf>
    <xf numFmtId="49" fontId="43" fillId="64" borderId="53" xfId="8" applyNumberFormat="1" applyFont="1" applyFill="1" applyBorder="1" applyAlignment="1">
      <alignment horizontal="center" vertical="center" wrapText="1"/>
    </xf>
    <xf numFmtId="49" fontId="58" fillId="64" borderId="53" xfId="8" applyNumberFormat="1" applyFont="1" applyFill="1" applyBorder="1" applyAlignment="1">
      <alignment horizontal="center" vertical="center" wrapText="1"/>
    </xf>
    <xf numFmtId="0" fontId="43" fillId="0" borderId="29" xfId="0" applyFont="1" applyFill="1" applyBorder="1" applyAlignment="1">
      <alignment horizontal="center" vertical="center"/>
    </xf>
    <xf numFmtId="0" fontId="43" fillId="0" borderId="29" xfId="0" applyFont="1" applyFill="1" applyBorder="1" applyAlignment="1">
      <alignment horizontal="left" vertical="center" wrapText="1"/>
    </xf>
    <xf numFmtId="0" fontId="43" fillId="3" borderId="59" xfId="8" applyFont="1" applyFill="1" applyBorder="1" applyAlignment="1" applyProtection="1">
      <alignment horizontal="left" vertical="center" wrapText="1"/>
    </xf>
    <xf numFmtId="0" fontId="43" fillId="53" borderId="2" xfId="0" applyFont="1" applyFill="1" applyBorder="1" applyAlignment="1">
      <alignment horizontal="center" vertical="center"/>
    </xf>
    <xf numFmtId="0" fontId="43" fillId="53" borderId="16" xfId="0" applyFont="1" applyFill="1" applyBorder="1" applyAlignment="1">
      <alignment horizontal="center" vertical="center"/>
    </xf>
    <xf numFmtId="49" fontId="43" fillId="53" borderId="5" xfId="8" applyNumberFormat="1" applyFont="1" applyFill="1" applyBorder="1" applyAlignment="1" applyProtection="1">
      <alignment horizontal="center" vertical="center" wrapText="1"/>
    </xf>
    <xf numFmtId="49" fontId="43" fillId="52" borderId="5" xfId="8" applyNumberFormat="1" applyFont="1" applyFill="1" applyBorder="1" applyAlignment="1">
      <alignment horizontal="center" vertical="center" wrapText="1"/>
    </xf>
    <xf numFmtId="49" fontId="43" fillId="63" borderId="5" xfId="8" applyNumberFormat="1" applyFont="1" applyFill="1" applyBorder="1" applyAlignment="1" applyProtection="1">
      <alignment horizontal="center" vertical="center" wrapText="1"/>
    </xf>
    <xf numFmtId="49" fontId="47" fillId="54" borderId="1" xfId="0" applyNumberFormat="1" applyFont="1" applyFill="1" applyBorder="1" applyAlignment="1">
      <alignment horizontal="center" vertical="center"/>
    </xf>
    <xf numFmtId="0" fontId="43" fillId="8" borderId="22" xfId="0" applyFont="1" applyFill="1" applyBorder="1" applyAlignment="1">
      <alignment horizontal="center" vertical="center"/>
    </xf>
    <xf numFmtId="0" fontId="43" fillId="8" borderId="18" xfId="0" applyFont="1" applyFill="1" applyBorder="1" applyAlignment="1">
      <alignment horizontal="center" vertical="center"/>
    </xf>
    <xf numFmtId="49" fontId="49" fillId="7" borderId="38" xfId="0" applyNumberFormat="1" applyFont="1" applyFill="1" applyBorder="1" applyAlignment="1" applyProtection="1">
      <alignment horizontal="center" vertical="center"/>
    </xf>
    <xf numFmtId="49" fontId="49" fillId="8" borderId="38" xfId="0" applyNumberFormat="1" applyFont="1" applyFill="1" applyBorder="1" applyAlignment="1" applyProtection="1">
      <alignment horizontal="center" vertical="center"/>
    </xf>
    <xf numFmtId="49" fontId="43" fillId="7" borderId="22" xfId="8" applyNumberFormat="1" applyFont="1" applyFill="1" applyBorder="1" applyAlignment="1">
      <alignment horizontal="center" vertical="center" wrapText="1"/>
    </xf>
    <xf numFmtId="49" fontId="43" fillId="7" borderId="53" xfId="8" applyNumberFormat="1" applyFont="1" applyFill="1" applyBorder="1" applyAlignment="1">
      <alignment horizontal="center" vertical="center" wrapText="1"/>
    </xf>
    <xf numFmtId="49" fontId="43" fillId="7" borderId="29" xfId="8" applyNumberFormat="1" applyFont="1" applyFill="1" applyBorder="1" applyAlignment="1">
      <alignment horizontal="center" vertical="center" wrapText="1"/>
    </xf>
    <xf numFmtId="0" fontId="43" fillId="7" borderId="21" xfId="8" applyFont="1" applyFill="1" applyBorder="1" applyAlignment="1">
      <alignment horizontal="center" vertical="center" wrapText="1"/>
    </xf>
    <xf numFmtId="0" fontId="43" fillId="7" borderId="7" xfId="8" applyFont="1" applyFill="1" applyBorder="1" applyAlignment="1">
      <alignment horizontal="center" vertical="center" wrapText="1"/>
    </xf>
    <xf numFmtId="0" fontId="43" fillId="7" borderId="29" xfId="8" applyFont="1" applyFill="1" applyBorder="1" applyAlignment="1">
      <alignment horizontal="left" vertical="center" wrapText="1"/>
    </xf>
    <xf numFmtId="49" fontId="70" fillId="7" borderId="29" xfId="8" applyNumberFormat="1" applyFont="1" applyFill="1" applyBorder="1" applyAlignment="1">
      <alignment horizontal="center" vertical="center" wrapText="1"/>
    </xf>
    <xf numFmtId="49" fontId="58" fillId="7" borderId="29" xfId="8" applyNumberFormat="1" applyFont="1" applyFill="1" applyBorder="1" applyAlignment="1">
      <alignment horizontal="center" vertical="center" wrapText="1"/>
    </xf>
    <xf numFmtId="0" fontId="73" fillId="7" borderId="29" xfId="8" applyFont="1" applyFill="1" applyBorder="1" applyAlignment="1">
      <alignment horizontal="left" vertical="center" wrapText="1"/>
    </xf>
    <xf numFmtId="0" fontId="43" fillId="7" borderId="18" xfId="8" applyFont="1" applyFill="1" applyBorder="1" applyAlignment="1">
      <alignment horizontal="center" vertical="center" wrapText="1"/>
    </xf>
    <xf numFmtId="0" fontId="45" fillId="8" borderId="29" xfId="0" applyFont="1" applyFill="1" applyBorder="1" applyAlignment="1">
      <alignment horizontal="center" vertical="center" wrapText="1"/>
    </xf>
    <xf numFmtId="0" fontId="43" fillId="8" borderId="5" xfId="8" applyFont="1" applyFill="1" applyBorder="1" applyAlignment="1">
      <alignment horizontal="center" vertical="center" wrapText="1"/>
    </xf>
    <xf numFmtId="49" fontId="43" fillId="8" borderId="22" xfId="8" applyNumberFormat="1" applyFont="1" applyFill="1" applyBorder="1" applyAlignment="1">
      <alignment horizontal="center" vertical="center" wrapText="1"/>
    </xf>
    <xf numFmtId="49" fontId="43" fillId="8" borderId="53" xfId="8" applyNumberFormat="1" applyFont="1" applyFill="1" applyBorder="1" applyAlignment="1">
      <alignment horizontal="center" vertical="center" wrapText="1"/>
    </xf>
    <xf numFmtId="49" fontId="43" fillId="8" borderId="29" xfId="8" applyNumberFormat="1" applyFont="1" applyFill="1" applyBorder="1" applyAlignment="1">
      <alignment horizontal="center" vertical="center" wrapText="1"/>
    </xf>
    <xf numFmtId="0" fontId="43" fillId="8" borderId="7" xfId="0" applyFont="1" applyFill="1" applyBorder="1" applyAlignment="1">
      <alignment horizontal="center" vertical="center"/>
    </xf>
    <xf numFmtId="0" fontId="46" fillId="8" borderId="4" xfId="3" applyNumberFormat="1" applyFont="1" applyFill="1" applyBorder="1" applyAlignment="1" applyProtection="1">
      <alignment horizontal="center" vertical="center" wrapText="1"/>
    </xf>
    <xf numFmtId="0" fontId="46" fillId="8" borderId="21" xfId="3" applyNumberFormat="1" applyFont="1" applyFill="1" applyBorder="1" applyAlignment="1" applyProtection="1">
      <alignment horizontal="center" vertical="center" wrapText="1"/>
    </xf>
    <xf numFmtId="0" fontId="46" fillId="8" borderId="2" xfId="3" applyNumberFormat="1" applyFont="1" applyFill="1" applyBorder="1" applyAlignment="1" applyProtection="1">
      <alignment horizontal="center" vertical="center" wrapText="1"/>
    </xf>
    <xf numFmtId="0" fontId="46" fillId="8" borderId="22" xfId="3" applyNumberFormat="1" applyFont="1" applyFill="1" applyBorder="1" applyAlignment="1" applyProtection="1">
      <alignment horizontal="center" vertical="center" wrapText="1"/>
    </xf>
    <xf numFmtId="0" fontId="43" fillId="8" borderId="21" xfId="8" applyFont="1" applyFill="1" applyBorder="1" applyAlignment="1">
      <alignment horizontal="center" vertical="center" wrapText="1"/>
    </xf>
    <xf numFmtId="0" fontId="43" fillId="8" borderId="7" xfId="8" applyFont="1" applyFill="1" applyBorder="1" applyAlignment="1">
      <alignment horizontal="center" vertical="center" wrapText="1"/>
    </xf>
    <xf numFmtId="0" fontId="43" fillId="8" borderId="18" xfId="8" applyFont="1" applyFill="1" applyBorder="1" applyAlignment="1">
      <alignment horizontal="center" vertical="center" wrapText="1"/>
    </xf>
    <xf numFmtId="0" fontId="46" fillId="8" borderId="18" xfId="3" applyNumberFormat="1" applyFont="1" applyFill="1" applyBorder="1" applyAlignment="1" applyProtection="1">
      <alignment horizontal="center" vertical="center" wrapText="1"/>
    </xf>
    <xf numFmtId="0" fontId="43" fillId="8" borderId="29" xfId="8" applyFont="1" applyFill="1" applyBorder="1" applyAlignment="1">
      <alignment horizontal="left" vertical="center" wrapText="1"/>
    </xf>
    <xf numFmtId="0" fontId="43" fillId="8" borderId="59" xfId="8" applyFont="1" applyFill="1" applyBorder="1" applyAlignment="1" applyProtection="1">
      <alignment horizontal="left" vertical="center" wrapText="1"/>
    </xf>
    <xf numFmtId="0" fontId="53" fillId="8" borderId="29" xfId="8" applyFont="1" applyFill="1" applyBorder="1" applyAlignment="1">
      <alignment horizontal="left" vertical="center" wrapText="1"/>
    </xf>
    <xf numFmtId="0" fontId="51" fillId="8" borderId="22" xfId="3" applyNumberFormat="1" applyFont="1" applyFill="1" applyBorder="1" applyAlignment="1" applyProtection="1">
      <alignment horizontal="center" vertical="center" wrapText="1"/>
    </xf>
    <xf numFmtId="0" fontId="54" fillId="8" borderId="29" xfId="8" applyFont="1" applyFill="1" applyBorder="1" applyAlignment="1">
      <alignment horizontal="left" vertical="center" wrapText="1"/>
    </xf>
    <xf numFmtId="0" fontId="43" fillId="8" borderId="29" xfId="8" applyFont="1" applyFill="1" applyBorder="1" applyAlignment="1" applyProtection="1">
      <alignment horizontal="left" vertical="center" wrapText="1"/>
    </xf>
    <xf numFmtId="0" fontId="56" fillId="8" borderId="18" xfId="0" applyFont="1" applyFill="1" applyBorder="1" applyAlignment="1">
      <alignment horizontal="center" vertical="center" wrapText="1"/>
    </xf>
    <xf numFmtId="0" fontId="43" fillId="8" borderId="59" xfId="8" applyFont="1" applyFill="1" applyBorder="1" applyAlignment="1">
      <alignment horizontal="left" vertical="center" wrapText="1"/>
    </xf>
    <xf numFmtId="0" fontId="54" fillId="8" borderId="18" xfId="0" applyNumberFormat="1" applyFont="1" applyFill="1" applyBorder="1" applyAlignment="1">
      <alignment horizontal="center" vertical="center" wrapText="1"/>
    </xf>
    <xf numFmtId="49" fontId="58" fillId="8" borderId="67" xfId="8" applyNumberFormat="1" applyFont="1" applyFill="1" applyBorder="1" applyAlignment="1">
      <alignment horizontal="center" vertical="center" wrapText="1"/>
    </xf>
    <xf numFmtId="49" fontId="70" fillId="8" borderId="29" xfId="8" applyNumberFormat="1" applyFont="1" applyFill="1" applyBorder="1" applyAlignment="1">
      <alignment horizontal="center" vertical="center" wrapText="1"/>
    </xf>
    <xf numFmtId="49" fontId="58" fillId="8" borderId="29" xfId="8" applyNumberFormat="1" applyFont="1" applyFill="1" applyBorder="1" applyAlignment="1">
      <alignment horizontal="center" vertical="center" wrapText="1"/>
    </xf>
    <xf numFmtId="0" fontId="46" fillId="8" borderId="7" xfId="3" applyNumberFormat="1" applyFont="1" applyFill="1" applyBorder="1" applyAlignment="1" applyProtection="1">
      <alignment horizontal="center" vertical="center" wrapText="1"/>
    </xf>
    <xf numFmtId="0" fontId="74" fillId="8" borderId="21" xfId="3" applyNumberFormat="1" applyFont="1" applyFill="1" applyBorder="1" applyAlignment="1" applyProtection="1">
      <alignment horizontal="center" vertical="center" wrapText="1"/>
    </xf>
    <xf numFmtId="0" fontId="74" fillId="8" borderId="22" xfId="3" applyNumberFormat="1" applyFont="1" applyFill="1" applyBorder="1" applyAlignment="1" applyProtection="1">
      <alignment horizontal="center" vertical="center" wrapText="1"/>
    </xf>
    <xf numFmtId="0" fontId="73" fillId="8" borderId="21" xfId="8" applyFont="1" applyFill="1" applyBorder="1" applyAlignment="1">
      <alignment horizontal="center" vertical="center" wrapText="1"/>
    </xf>
    <xf numFmtId="0" fontId="73" fillId="8" borderId="7" xfId="8" applyFont="1" applyFill="1" applyBorder="1" applyAlignment="1">
      <alignment horizontal="center" vertical="center" wrapText="1"/>
    </xf>
    <xf numFmtId="0" fontId="78" fillId="8" borderId="29" xfId="8" applyFont="1" applyFill="1" applyBorder="1" applyAlignment="1">
      <alignment horizontal="left" vertical="center" wrapText="1"/>
    </xf>
    <xf numFmtId="0" fontId="80" fillId="8" borderId="29" xfId="0" applyFont="1" applyFill="1" applyBorder="1" applyAlignment="1">
      <alignment horizontal="center" vertical="center" wrapText="1"/>
    </xf>
    <xf numFmtId="0" fontId="73" fillId="8" borderId="4" xfId="8" applyFont="1" applyFill="1" applyBorder="1" applyAlignment="1">
      <alignment horizontal="center" vertical="center" wrapText="1"/>
    </xf>
    <xf numFmtId="0" fontId="46" fillId="8" borderId="0" xfId="0" applyFont="1" applyFill="1" applyBorder="1" applyAlignment="1">
      <alignment horizontal="center" vertical="center"/>
    </xf>
    <xf numFmtId="49" fontId="45" fillId="8" borderId="29" xfId="0" applyNumberFormat="1" applyFont="1" applyFill="1" applyBorder="1" applyAlignment="1">
      <alignment horizontal="center" vertical="center" wrapText="1"/>
    </xf>
    <xf numFmtId="0" fontId="51" fillId="8" borderId="18" xfId="3" applyNumberFormat="1" applyFont="1" applyFill="1" applyBorder="1" applyAlignment="1" applyProtection="1">
      <alignment horizontal="center" vertical="center" wrapText="1"/>
    </xf>
    <xf numFmtId="49" fontId="43" fillId="8" borderId="7" xfId="0" applyNumberFormat="1" applyFont="1" applyFill="1" applyBorder="1" applyAlignment="1" applyProtection="1">
      <alignment horizontal="center" vertical="center"/>
    </xf>
    <xf numFmtId="49" fontId="49" fillId="8" borderId="38" xfId="0" applyNumberFormat="1" applyFont="1" applyFill="1" applyBorder="1" applyAlignment="1">
      <alignment horizontal="center" vertical="center"/>
    </xf>
    <xf numFmtId="0" fontId="46" fillId="8" borderId="18" xfId="0" applyFont="1" applyFill="1" applyBorder="1" applyAlignment="1" applyProtection="1">
      <alignment horizontal="center" vertical="center"/>
    </xf>
    <xf numFmtId="0" fontId="53" fillId="8" borderId="59" xfId="8" applyFont="1" applyFill="1" applyBorder="1" applyAlignment="1">
      <alignment horizontal="left" vertical="center" wrapText="1"/>
    </xf>
    <xf numFmtId="49" fontId="43" fillId="8" borderId="59" xfId="8" applyNumberFormat="1" applyFont="1" applyFill="1" applyBorder="1" applyAlignment="1">
      <alignment horizontal="center" vertical="center" wrapText="1"/>
    </xf>
    <xf numFmtId="0" fontId="46" fillId="8" borderId="69" xfId="0" applyFont="1" applyFill="1" applyBorder="1" applyAlignment="1" applyProtection="1">
      <alignment horizontal="center" vertical="center"/>
    </xf>
    <xf numFmtId="49" fontId="43" fillId="8" borderId="4" xfId="0" applyNumberFormat="1" applyFont="1" applyFill="1" applyBorder="1" applyAlignment="1" applyProtection="1">
      <alignment horizontal="center" vertical="center"/>
    </xf>
    <xf numFmtId="49" fontId="43" fillId="8" borderId="5" xfId="8" applyNumberFormat="1" applyFont="1" applyFill="1" applyBorder="1" applyAlignment="1">
      <alignment horizontal="center" vertical="center" wrapText="1"/>
    </xf>
    <xf numFmtId="49" fontId="44" fillId="10" borderId="71" xfId="0" applyNumberFormat="1" applyFont="1" applyFill="1" applyBorder="1" applyAlignment="1">
      <alignment horizontal="center" vertical="center" wrapText="1"/>
    </xf>
    <xf numFmtId="176" fontId="48" fillId="7" borderId="26" xfId="0" applyNumberFormat="1" applyFont="1" applyFill="1" applyBorder="1" applyAlignment="1">
      <alignment horizontal="center" vertical="center" wrapText="1"/>
    </xf>
    <xf numFmtId="176" fontId="48" fillId="7" borderId="27" xfId="0" applyNumberFormat="1" applyFont="1" applyFill="1" applyBorder="1" applyAlignment="1">
      <alignment horizontal="center" vertical="center" wrapText="1"/>
    </xf>
    <xf numFmtId="49" fontId="47" fillId="54" borderId="2" xfId="0" applyNumberFormat="1" applyFont="1" applyFill="1" applyBorder="1" applyAlignment="1">
      <alignment horizontal="center" vertical="center"/>
    </xf>
    <xf numFmtId="49" fontId="43" fillId="56" borderId="39" xfId="8" applyNumberFormat="1" applyFont="1" applyFill="1" applyBorder="1" applyAlignment="1">
      <alignment horizontal="center" vertical="center" wrapText="1"/>
    </xf>
    <xf numFmtId="49" fontId="48" fillId="10" borderId="58" xfId="0" applyNumberFormat="1" applyFont="1" applyFill="1" applyBorder="1" applyAlignment="1">
      <alignment horizontal="center" vertical="center" wrapText="1"/>
    </xf>
    <xf numFmtId="49" fontId="43" fillId="2" borderId="0" xfId="0" applyNumberFormat="1" applyFont="1" applyFill="1" applyAlignment="1">
      <alignment horizontal="center" vertical="center" wrapText="1"/>
    </xf>
    <xf numFmtId="0" fontId="45" fillId="2" borderId="0" xfId="0" applyFont="1" applyFill="1" applyAlignment="1">
      <alignment vertical="center" wrapText="1"/>
    </xf>
    <xf numFmtId="49" fontId="48" fillId="8" borderId="38" xfId="0" applyNumberFormat="1" applyFont="1" applyFill="1" applyBorder="1" applyAlignment="1">
      <alignment horizontal="center" vertical="center"/>
    </xf>
    <xf numFmtId="0" fontId="45" fillId="8" borderId="59" xfId="0" applyFont="1" applyFill="1" applyBorder="1" applyAlignment="1">
      <alignment horizontal="center" vertical="center" wrapText="1"/>
    </xf>
    <xf numFmtId="49" fontId="43" fillId="8" borderId="64" xfId="8" applyNumberFormat="1" applyFont="1" applyFill="1" applyBorder="1" applyAlignment="1">
      <alignment horizontal="center" vertical="center" wrapText="1"/>
    </xf>
    <xf numFmtId="0" fontId="53" fillId="8" borderId="29" xfId="8" applyFont="1" applyFill="1" applyBorder="1" applyAlignment="1" applyProtection="1">
      <alignment horizontal="left" vertical="center" wrapText="1"/>
    </xf>
    <xf numFmtId="0" fontId="43" fillId="8" borderId="29" xfId="0" applyFont="1" applyFill="1" applyBorder="1" applyAlignment="1">
      <alignment horizontal="center" vertical="center"/>
    </xf>
    <xf numFmtId="49" fontId="72" fillId="8" borderId="67" xfId="8" applyNumberFormat="1" applyFont="1" applyFill="1" applyBorder="1" applyAlignment="1">
      <alignment horizontal="center" vertical="center" wrapText="1"/>
    </xf>
    <xf numFmtId="0" fontId="74" fillId="8" borderId="7" xfId="3" applyNumberFormat="1" applyFont="1" applyFill="1" applyBorder="1" applyAlignment="1" applyProtection="1">
      <alignment horizontal="center" vertical="center" wrapText="1"/>
    </xf>
    <xf numFmtId="0" fontId="75" fillId="8" borderId="22" xfId="3" applyNumberFormat="1" applyFont="1" applyFill="1" applyBorder="1" applyAlignment="1" applyProtection="1">
      <alignment horizontal="center" vertical="center" wrapText="1"/>
    </xf>
    <xf numFmtId="49" fontId="43" fillId="8" borderId="0" xfId="8" applyNumberFormat="1" applyFont="1" applyFill="1" applyBorder="1" applyAlignment="1">
      <alignment horizontal="center" vertical="center" wrapText="1"/>
    </xf>
    <xf numFmtId="49" fontId="58" fillId="66" borderId="67" xfId="8" applyNumberFormat="1" applyFont="1" applyFill="1" applyBorder="1" applyAlignment="1">
      <alignment horizontal="center" vertical="center" wrapText="1"/>
    </xf>
    <xf numFmtId="0" fontId="46" fillId="8" borderId="7" xfId="3" applyFont="1" applyFill="1" applyBorder="1" applyAlignment="1" applyProtection="1">
      <alignment horizontal="center" vertical="center" wrapText="1"/>
    </xf>
    <xf numFmtId="0" fontId="65" fillId="8" borderId="18" xfId="0" applyFont="1" applyFill="1" applyBorder="1" applyAlignment="1">
      <alignment horizontal="center" vertical="center" wrapText="1"/>
    </xf>
    <xf numFmtId="0" fontId="73" fillId="8" borderId="29" xfId="8" applyFont="1" applyFill="1" applyBorder="1" applyAlignment="1">
      <alignment horizontal="left" vertical="center" wrapText="1"/>
    </xf>
    <xf numFmtId="0" fontId="51" fillId="8" borderId="21" xfId="3" applyNumberFormat="1" applyFont="1" applyFill="1" applyBorder="1" applyAlignment="1" applyProtection="1">
      <alignment horizontal="center" vertical="center" wrapText="1"/>
    </xf>
    <xf numFmtId="0" fontId="46" fillId="8" borderId="18" xfId="0" applyNumberFormat="1" applyFont="1" applyFill="1" applyBorder="1" applyAlignment="1">
      <alignment horizontal="center" vertical="center" wrapText="1"/>
    </xf>
    <xf numFmtId="0" fontId="54" fillId="8" borderId="29" xfId="8" applyFont="1" applyFill="1" applyBorder="1" applyAlignment="1" applyProtection="1">
      <alignment horizontal="left" vertical="center" wrapText="1"/>
    </xf>
    <xf numFmtId="0" fontId="60" fillId="8" borderId="74" xfId="0" applyFont="1" applyFill="1" applyBorder="1" applyAlignment="1">
      <alignment vertical="center" wrapText="1"/>
    </xf>
    <xf numFmtId="0" fontId="60" fillId="8" borderId="73" xfId="0" applyFont="1" applyFill="1" applyBorder="1" applyAlignment="1">
      <alignment vertical="center" wrapText="1"/>
    </xf>
    <xf numFmtId="0" fontId="60" fillId="3" borderId="73" xfId="0" applyFont="1" applyFill="1" applyBorder="1" applyAlignment="1">
      <alignment vertical="center" wrapText="1"/>
    </xf>
    <xf numFmtId="0" fontId="65" fillId="8" borderId="73" xfId="0" applyFont="1" applyFill="1" applyBorder="1" applyAlignment="1">
      <alignment vertical="center" wrapText="1"/>
    </xf>
    <xf numFmtId="0" fontId="65" fillId="8" borderId="73" xfId="0" applyFont="1" applyFill="1" applyBorder="1" applyAlignment="1" applyProtection="1">
      <alignment vertical="center" wrapText="1"/>
    </xf>
    <xf numFmtId="0" fontId="65" fillId="59" borderId="73" xfId="0" applyFont="1" applyFill="1" applyBorder="1" applyAlignment="1">
      <alignment vertical="center" wrapText="1"/>
    </xf>
    <xf numFmtId="0" fontId="65" fillId="3" borderId="73" xfId="0" applyFont="1" applyFill="1" applyBorder="1" applyAlignment="1">
      <alignment vertical="center" wrapText="1"/>
    </xf>
    <xf numFmtId="0" fontId="66" fillId="3" borderId="73" xfId="0" applyFont="1" applyFill="1" applyBorder="1" applyAlignment="1">
      <alignment vertical="center" wrapText="1"/>
    </xf>
    <xf numFmtId="0" fontId="60" fillId="8" borderId="73" xfId="0" applyFont="1" applyFill="1" applyBorder="1" applyAlignment="1" applyProtection="1">
      <alignment vertical="center" wrapText="1"/>
    </xf>
    <xf numFmtId="0" fontId="73" fillId="8" borderId="73" xfId="0" applyFont="1" applyFill="1" applyBorder="1" applyAlignment="1">
      <alignment vertical="center" wrapText="1"/>
    </xf>
    <xf numFmtId="0" fontId="2" fillId="0" borderId="7" xfId="103" applyFont="1" applyFill="1" applyBorder="1" applyAlignment="1">
      <alignment horizontal="left" vertical="center" wrapText="1"/>
    </xf>
    <xf numFmtId="0" fontId="43" fillId="3" borderId="29" xfId="0" applyFont="1" applyFill="1" applyBorder="1" applyAlignment="1">
      <alignment horizontal="center" vertical="center"/>
    </xf>
    <xf numFmtId="0" fontId="56" fillId="8" borderId="29" xfId="0" applyFont="1" applyFill="1" applyBorder="1">
      <alignment vertical="center"/>
    </xf>
    <xf numFmtId="0" fontId="53" fillId="8" borderId="59" xfId="8" applyFont="1" applyFill="1" applyBorder="1" applyAlignment="1" applyProtection="1">
      <alignment horizontal="left" vertical="center" wrapText="1"/>
    </xf>
    <xf numFmtId="0" fontId="43" fillId="8" borderId="29" xfId="0" applyFont="1" applyFill="1" applyBorder="1" applyAlignment="1">
      <alignment horizontal="center" vertical="center" wrapText="1"/>
    </xf>
    <xf numFmtId="0" fontId="43" fillId="8" borderId="29" xfId="0" applyFont="1" applyFill="1" applyBorder="1" applyAlignment="1">
      <alignment horizontal="left" vertical="center" wrapText="1"/>
    </xf>
    <xf numFmtId="0" fontId="43" fillId="8" borderId="22" xfId="0" applyFont="1" applyFill="1" applyBorder="1" applyAlignment="1" applyProtection="1">
      <alignment horizontal="center" vertical="center" wrapText="1"/>
    </xf>
    <xf numFmtId="0" fontId="43" fillId="8" borderId="18" xfId="0" applyFont="1" applyFill="1" applyBorder="1" applyAlignment="1">
      <alignment horizontal="center" vertical="center" wrapText="1"/>
    </xf>
    <xf numFmtId="0" fontId="43" fillId="8" borderId="4" xfId="8" applyFont="1" applyFill="1" applyBorder="1" applyAlignment="1">
      <alignment horizontal="center" vertical="center" wrapText="1"/>
    </xf>
    <xf numFmtId="0" fontId="46" fillId="8" borderId="4" xfId="3" applyFont="1" applyFill="1" applyBorder="1" applyAlignment="1" applyProtection="1">
      <alignment horizontal="center" vertical="center" wrapText="1"/>
    </xf>
    <xf numFmtId="0" fontId="45" fillId="8" borderId="29" xfId="0" applyFont="1" applyFill="1" applyBorder="1" applyAlignment="1" applyProtection="1">
      <alignment horizontal="center" vertical="center" wrapText="1"/>
    </xf>
    <xf numFmtId="0" fontId="46" fillId="8" borderId="69" xfId="0" applyFont="1" applyFill="1" applyBorder="1" applyAlignment="1">
      <alignment horizontal="center" vertical="center"/>
    </xf>
    <xf numFmtId="0" fontId="43" fillId="8" borderId="29" xfId="0" applyFont="1" applyFill="1" applyBorder="1" applyAlignment="1">
      <alignment horizontal="left" vertical="center"/>
    </xf>
    <xf numFmtId="0" fontId="75" fillId="8" borderId="21" xfId="3" applyNumberFormat="1" applyFont="1" applyFill="1" applyBorder="1" applyAlignment="1" applyProtection="1">
      <alignment horizontal="center" vertical="center" wrapText="1"/>
    </xf>
    <xf numFmtId="0" fontId="43" fillId="8" borderId="22" xfId="0" applyFont="1" applyFill="1" applyBorder="1" applyAlignment="1">
      <alignment horizontal="center" vertical="center" wrapText="1"/>
    </xf>
    <xf numFmtId="0" fontId="54" fillId="8" borderId="22" xfId="0" applyNumberFormat="1" applyFont="1" applyFill="1" applyBorder="1" applyAlignment="1">
      <alignment horizontal="center" vertical="center" wrapText="1"/>
    </xf>
    <xf numFmtId="49" fontId="72" fillId="3" borderId="67" xfId="8" applyNumberFormat="1" applyFont="1" applyFill="1" applyBorder="1" applyAlignment="1">
      <alignment horizontal="center" vertical="center" wrapText="1"/>
    </xf>
    <xf numFmtId="49" fontId="72" fillId="3" borderId="29" xfId="8" applyNumberFormat="1" applyFont="1" applyFill="1" applyBorder="1" applyAlignment="1">
      <alignment horizontal="center" vertical="center" wrapText="1"/>
    </xf>
    <xf numFmtId="0" fontId="54" fillId="3" borderId="29" xfId="8" applyFont="1" applyFill="1" applyBorder="1" applyAlignment="1" applyProtection="1">
      <alignment horizontal="left" vertical="center" wrapText="1"/>
    </xf>
    <xf numFmtId="49" fontId="43" fillId="8" borderId="7" xfId="0" applyNumberFormat="1" applyFont="1" applyFill="1" applyBorder="1" applyAlignment="1">
      <alignment horizontal="center" vertical="center"/>
    </xf>
    <xf numFmtId="0" fontId="5" fillId="8" borderId="2" xfId="3" applyNumberFormat="1" applyFont="1" applyFill="1" applyBorder="1" applyAlignment="1" applyProtection="1">
      <alignment horizontal="center" vertical="center" wrapText="1"/>
    </xf>
    <xf numFmtId="0" fontId="1" fillId="8" borderId="22" xfId="0" applyFont="1" applyFill="1" applyBorder="1" applyAlignment="1">
      <alignment horizontal="center" vertical="center" wrapText="1"/>
    </xf>
    <xf numFmtId="0" fontId="43" fillId="8" borderId="22" xfId="0" applyFont="1" applyFill="1" applyBorder="1" applyAlignment="1" applyProtection="1">
      <alignment horizontal="center" vertical="center"/>
    </xf>
    <xf numFmtId="0" fontId="43" fillId="8" borderId="18" xfId="0" applyFont="1" applyFill="1" applyBorder="1" applyAlignment="1" applyProtection="1">
      <alignment horizontal="center" vertical="center" wrapText="1"/>
    </xf>
    <xf numFmtId="49" fontId="45" fillId="8" borderId="29" xfId="8" applyNumberFormat="1" applyFont="1" applyFill="1" applyBorder="1" applyAlignment="1">
      <alignment horizontal="center" vertical="center" wrapText="1"/>
    </xf>
    <xf numFmtId="0" fontId="43" fillId="8" borderId="29" xfId="0" applyNumberFormat="1" applyFont="1" applyFill="1" applyBorder="1" applyAlignment="1" applyProtection="1">
      <alignment horizontal="left" vertical="center" wrapText="1"/>
    </xf>
    <xf numFmtId="0" fontId="76" fillId="8" borderId="73" xfId="0" applyFont="1" applyFill="1" applyBorder="1" applyAlignment="1">
      <alignment vertical="center" wrapText="1"/>
    </xf>
    <xf numFmtId="49" fontId="58" fillId="8" borderId="68" xfId="8" applyNumberFormat="1" applyFont="1" applyFill="1" applyBorder="1" applyAlignment="1">
      <alignment horizontal="center" vertical="center" wrapText="1"/>
    </xf>
    <xf numFmtId="49" fontId="43" fillId="8" borderId="68" xfId="8" applyNumberFormat="1" applyFont="1" applyFill="1" applyBorder="1" applyAlignment="1">
      <alignment horizontal="center" vertical="center" wrapText="1"/>
    </xf>
    <xf numFmtId="0" fontId="2" fillId="8" borderId="75" xfId="103" applyFont="1" applyFill="1" applyBorder="1" applyAlignment="1">
      <alignment horizontal="left" vertical="center" wrapText="1"/>
    </xf>
    <xf numFmtId="0" fontId="74" fillId="8" borderId="4" xfId="3" applyNumberFormat="1" applyFont="1" applyFill="1" applyBorder="1" applyAlignment="1" applyProtection="1">
      <alignment horizontal="center" vertical="center" wrapText="1"/>
    </xf>
    <xf numFmtId="0" fontId="74" fillId="8" borderId="2" xfId="3" applyNumberFormat="1" applyFont="1" applyFill="1" applyBorder="1" applyAlignment="1" applyProtection="1">
      <alignment horizontal="center" vertical="center" wrapText="1"/>
    </xf>
    <xf numFmtId="0" fontId="68" fillId="8" borderId="73" xfId="0" applyFont="1" applyFill="1" applyBorder="1" applyAlignment="1">
      <alignment vertical="center" wrapText="1"/>
    </xf>
    <xf numFmtId="0" fontId="43" fillId="7" borderId="59" xfId="8" applyFont="1" applyFill="1" applyBorder="1" applyAlignment="1">
      <alignment horizontal="left" vertical="center" wrapText="1"/>
    </xf>
    <xf numFmtId="0" fontId="43" fillId="7" borderId="59" xfId="8" applyFont="1" applyFill="1" applyBorder="1" applyAlignment="1" applyProtection="1">
      <alignment horizontal="left" vertical="center" wrapText="1"/>
    </xf>
    <xf numFmtId="0" fontId="43" fillId="0" borderId="22" xfId="0" applyFont="1" applyFill="1" applyBorder="1" applyAlignment="1" applyProtection="1">
      <alignment horizontal="center" vertical="center" wrapText="1"/>
    </xf>
    <xf numFmtId="0" fontId="43" fillId="0" borderId="29" xfId="8" applyFont="1" applyFill="1" applyBorder="1" applyAlignment="1" applyProtection="1">
      <alignment horizontal="left" vertical="center" wrapText="1"/>
    </xf>
    <xf numFmtId="49" fontId="43" fillId="7" borderId="59" xfId="8" applyNumberFormat="1" applyFont="1" applyFill="1" applyBorder="1" applyAlignment="1">
      <alignment horizontal="center" vertical="center" wrapText="1"/>
    </xf>
    <xf numFmtId="49" fontId="58" fillId="7" borderId="68" xfId="8" applyNumberFormat="1" applyFont="1" applyFill="1" applyBorder="1" applyAlignment="1">
      <alignment horizontal="center" vertical="center" wrapText="1"/>
    </xf>
    <xf numFmtId="49" fontId="43" fillId="7" borderId="68" xfId="8" applyNumberFormat="1" applyFont="1" applyFill="1" applyBorder="1" applyAlignment="1">
      <alignment horizontal="center" vertical="center" wrapText="1"/>
    </xf>
    <xf numFmtId="0" fontId="46" fillId="8" borderId="15" xfId="3" applyNumberFormat="1" applyFont="1" applyFill="1" applyBorder="1" applyAlignment="1" applyProtection="1">
      <alignment horizontal="center" vertical="center" wrapText="1"/>
    </xf>
    <xf numFmtId="0" fontId="46" fillId="8" borderId="17" xfId="3" applyNumberFormat="1" applyFont="1" applyFill="1" applyBorder="1" applyAlignment="1" applyProtection="1">
      <alignment horizontal="center" vertical="center" wrapText="1"/>
    </xf>
    <xf numFmtId="0" fontId="43" fillId="8" borderId="5" xfId="8" applyFont="1" applyFill="1" applyBorder="1" applyAlignment="1" applyProtection="1">
      <alignment horizontal="center" vertical="center" wrapText="1"/>
    </xf>
    <xf numFmtId="49" fontId="58" fillId="8" borderId="67" xfId="8" applyNumberFormat="1" applyFont="1" applyFill="1" applyBorder="1" applyAlignment="1" applyProtection="1">
      <alignment horizontal="center" vertical="center" wrapText="1"/>
    </xf>
    <xf numFmtId="0" fontId="46" fillId="8" borderId="18" xfId="0" applyFont="1" applyFill="1" applyBorder="1" applyAlignment="1">
      <alignment horizontal="center" vertical="center"/>
    </xf>
    <xf numFmtId="49" fontId="58" fillId="8" borderId="70" xfId="8" applyNumberFormat="1" applyFont="1" applyFill="1" applyBorder="1" applyAlignment="1">
      <alignment horizontal="center" vertical="center" wrapText="1"/>
    </xf>
    <xf numFmtId="0" fontId="43" fillId="7" borderId="29" xfId="0" quotePrefix="1" applyFont="1" applyFill="1" applyBorder="1" applyAlignment="1">
      <alignment horizontal="left" vertical="center" wrapText="1"/>
    </xf>
    <xf numFmtId="0" fontId="43" fillId="7" borderId="29" xfId="0" applyFont="1" applyFill="1" applyBorder="1" applyAlignment="1">
      <alignment horizontal="left" vertical="center" wrapText="1"/>
    </xf>
    <xf numFmtId="0" fontId="53" fillId="0" borderId="59" xfId="8" applyFont="1" applyFill="1" applyBorder="1" applyAlignment="1" applyProtection="1">
      <alignment horizontal="left" vertical="center" wrapText="1"/>
    </xf>
    <xf numFmtId="49" fontId="58" fillId="7" borderId="67" xfId="8" applyNumberFormat="1" applyFont="1" applyFill="1" applyBorder="1" applyAlignment="1">
      <alignment horizontal="center" vertical="center" wrapText="1"/>
    </xf>
    <xf numFmtId="0" fontId="56" fillId="7" borderId="18" xfId="0" applyFont="1" applyFill="1" applyBorder="1" applyAlignment="1">
      <alignment horizontal="center" vertical="center" wrapText="1"/>
    </xf>
    <xf numFmtId="0" fontId="43" fillId="0" borderId="22" xfId="0" applyFont="1" applyFill="1" applyBorder="1" applyAlignment="1">
      <alignment horizontal="center" vertical="center"/>
    </xf>
    <xf numFmtId="49" fontId="43" fillId="0" borderId="7" xfId="0" applyNumberFormat="1" applyFont="1" applyFill="1" applyBorder="1" applyAlignment="1">
      <alignment horizontal="center" vertical="center"/>
    </xf>
    <xf numFmtId="0" fontId="78" fillId="0" borderId="29" xfId="8" applyFont="1" applyFill="1" applyBorder="1" applyAlignment="1">
      <alignment horizontal="left" vertical="center" wrapText="1"/>
    </xf>
    <xf numFmtId="0" fontId="46" fillId="8" borderId="1" xfId="3" applyNumberFormat="1" applyFont="1" applyFill="1" applyBorder="1" applyAlignment="1" applyProtection="1">
      <alignment horizontal="center" vertical="center" wrapText="1"/>
    </xf>
    <xf numFmtId="0" fontId="44" fillId="6" borderId="6" xfId="0" applyNumberFormat="1" applyFont="1" applyFill="1" applyBorder="1" applyAlignment="1">
      <alignment horizontal="center" vertical="center"/>
    </xf>
    <xf numFmtId="0" fontId="45" fillId="8" borderId="59" xfId="0" applyFont="1" applyFill="1" applyBorder="1" applyAlignment="1" applyProtection="1">
      <alignment horizontal="center" vertical="center" wrapText="1"/>
    </xf>
    <xf numFmtId="49" fontId="49" fillId="43" borderId="38" xfId="0" applyNumberFormat="1" applyFont="1" applyFill="1" applyBorder="1" applyAlignment="1" applyProtection="1">
      <alignment horizontal="center" vertical="center"/>
    </xf>
    <xf numFmtId="49" fontId="43" fillId="8" borderId="64" xfId="8" applyNumberFormat="1" applyFont="1" applyFill="1" applyBorder="1" applyAlignment="1" applyProtection="1">
      <alignment horizontal="center" vertical="center" wrapText="1"/>
    </xf>
    <xf numFmtId="0" fontId="43" fillId="7" borderId="5" xfId="8" applyFont="1" applyFill="1" applyBorder="1" applyAlignment="1">
      <alignment horizontal="center" vertical="center" wrapText="1"/>
    </xf>
    <xf numFmtId="0" fontId="43" fillId="7" borderId="29" xfId="0" applyFont="1" applyFill="1" applyBorder="1" applyAlignment="1">
      <alignment horizontal="center" vertical="center"/>
    </xf>
    <xf numFmtId="0" fontId="60" fillId="7" borderId="73" xfId="0" applyFont="1" applyFill="1" applyBorder="1" applyAlignment="1">
      <alignment vertical="center" wrapText="1"/>
    </xf>
    <xf numFmtId="0" fontId="46" fillId="7" borderId="21" xfId="3" applyNumberFormat="1" applyFont="1" applyFill="1" applyBorder="1" applyAlignment="1" applyProtection="1">
      <alignment horizontal="center" vertical="center" wrapText="1"/>
    </xf>
    <xf numFmtId="0" fontId="51" fillId="7" borderId="22" xfId="3" applyNumberFormat="1" applyFont="1" applyFill="1" applyBorder="1" applyAlignment="1" applyProtection="1">
      <alignment horizontal="center" vertical="center" wrapText="1"/>
    </xf>
    <xf numFmtId="0" fontId="53" fillId="7" borderId="59" xfId="8" applyFont="1" applyFill="1" applyBorder="1" applyAlignment="1" applyProtection="1">
      <alignment horizontal="left" vertical="center" wrapText="1"/>
    </xf>
    <xf numFmtId="0" fontId="46" fillId="7" borderId="7" xfId="3" applyFont="1" applyFill="1" applyBorder="1" applyAlignment="1" applyProtection="1">
      <alignment horizontal="center" vertical="center" wrapText="1"/>
    </xf>
    <xf numFmtId="0" fontId="46" fillId="7" borderId="22" xfId="3" applyNumberFormat="1" applyFont="1" applyFill="1" applyBorder="1" applyAlignment="1" applyProtection="1">
      <alignment horizontal="center" vertical="center" wrapText="1"/>
    </xf>
    <xf numFmtId="0" fontId="46" fillId="7" borderId="4" xfId="3" applyNumberFormat="1" applyFont="1" applyFill="1" applyBorder="1" applyAlignment="1" applyProtection="1">
      <alignment horizontal="center" vertical="center" wrapText="1"/>
    </xf>
    <xf numFmtId="0" fontId="46" fillId="7" borderId="18" xfId="0" applyFont="1" applyFill="1" applyBorder="1" applyAlignment="1" applyProtection="1">
      <alignment horizontal="center" vertical="center"/>
    </xf>
    <xf numFmtId="0" fontId="45" fillId="7" borderId="59" xfId="0" applyFont="1" applyFill="1" applyBorder="1" applyAlignment="1">
      <alignment horizontal="center" vertical="center" wrapText="1"/>
    </xf>
    <xf numFmtId="0" fontId="43" fillId="7" borderId="39" xfId="8" applyFont="1" applyFill="1" applyBorder="1" applyAlignment="1">
      <alignment horizontal="center" vertical="center" wrapText="1"/>
    </xf>
    <xf numFmtId="49" fontId="43" fillId="7" borderId="64" xfId="8" applyNumberFormat="1" applyFont="1" applyFill="1" applyBorder="1" applyAlignment="1">
      <alignment horizontal="center" vertical="center" wrapText="1"/>
    </xf>
    <xf numFmtId="0" fontId="60" fillId="7" borderId="74" xfId="0" applyFont="1" applyFill="1" applyBorder="1" applyAlignment="1">
      <alignment vertical="center" wrapText="1"/>
    </xf>
    <xf numFmtId="0" fontId="43" fillId="0" borderId="22" xfId="0" applyFont="1" applyFill="1" applyBorder="1" applyAlignment="1">
      <alignment horizontal="center" vertical="center" wrapText="1"/>
    </xf>
    <xf numFmtId="0" fontId="43" fillId="0" borderId="22" xfId="0" applyFont="1" applyFill="1" applyBorder="1" applyAlignment="1" applyProtection="1">
      <alignment horizontal="center" vertical="center"/>
    </xf>
    <xf numFmtId="49" fontId="49" fillId="67" borderId="38" xfId="0" applyNumberFormat="1" applyFont="1" applyFill="1" applyBorder="1" applyAlignment="1" applyProtection="1">
      <alignment horizontal="center" vertical="center"/>
    </xf>
    <xf numFmtId="0" fontId="45" fillId="67" borderId="29" xfId="0" applyFont="1" applyFill="1" applyBorder="1" applyAlignment="1">
      <alignment horizontal="center" vertical="center" wrapText="1"/>
    </xf>
    <xf numFmtId="49" fontId="43" fillId="67" borderId="22" xfId="8" applyNumberFormat="1" applyFont="1" applyFill="1" applyBorder="1" applyAlignment="1">
      <alignment horizontal="center" vertical="center" wrapText="1"/>
    </xf>
    <xf numFmtId="49" fontId="43" fillId="67" borderId="53" xfId="8" applyNumberFormat="1" applyFont="1" applyFill="1" applyBorder="1" applyAlignment="1">
      <alignment horizontal="center" vertical="center" wrapText="1"/>
    </xf>
    <xf numFmtId="0" fontId="46" fillId="67" borderId="2" xfId="3" applyNumberFormat="1" applyFont="1" applyFill="1" applyBorder="1" applyAlignment="1" applyProtection="1">
      <alignment horizontal="center" vertical="center" wrapText="1"/>
    </xf>
    <xf numFmtId="0" fontId="43" fillId="67" borderId="21" xfId="8" applyFont="1" applyFill="1" applyBorder="1" applyAlignment="1">
      <alignment horizontal="center" vertical="center" wrapText="1"/>
    </xf>
    <xf numFmtId="0" fontId="43" fillId="67" borderId="7" xfId="8" applyFont="1" applyFill="1" applyBorder="1" applyAlignment="1">
      <alignment horizontal="center" vertical="center" wrapText="1"/>
    </xf>
    <xf numFmtId="0" fontId="56" fillId="67" borderId="18" xfId="0" applyFont="1" applyFill="1" applyBorder="1" applyAlignment="1">
      <alignment horizontal="center" vertical="center" wrapText="1"/>
    </xf>
    <xf numFmtId="0" fontId="53" fillId="67" borderId="59" xfId="8" applyFont="1" applyFill="1" applyBorder="1" applyAlignment="1" applyProtection="1">
      <alignment horizontal="left" vertical="center" wrapText="1"/>
    </xf>
    <xf numFmtId="0" fontId="43" fillId="67" borderId="18" xfId="0" applyFont="1" applyFill="1" applyBorder="1" applyAlignment="1">
      <alignment horizontal="center" vertical="center" wrapText="1"/>
    </xf>
    <xf numFmtId="0" fontId="43" fillId="67" borderId="18" xfId="0" applyFont="1" applyFill="1" applyBorder="1" applyAlignment="1">
      <alignment horizontal="center" vertical="center"/>
    </xf>
    <xf numFmtId="49" fontId="58" fillId="67" borderId="67" xfId="8" applyNumberFormat="1" applyFont="1" applyFill="1" applyBorder="1" applyAlignment="1">
      <alignment horizontal="center" vertical="center" wrapText="1"/>
    </xf>
    <xf numFmtId="0" fontId="43" fillId="67" borderId="18" xfId="8" applyFont="1" applyFill="1" applyBorder="1" applyAlignment="1">
      <alignment horizontal="center" vertical="center" wrapText="1"/>
    </xf>
    <xf numFmtId="0" fontId="43" fillId="67" borderId="5" xfId="8" applyFont="1" applyFill="1" applyBorder="1" applyAlignment="1">
      <alignment horizontal="center" vertical="center" wrapText="1"/>
    </xf>
    <xf numFmtId="0" fontId="43" fillId="67" borderId="29" xfId="0" applyFont="1" applyFill="1" applyBorder="1" applyAlignment="1">
      <alignment horizontal="center" vertical="center"/>
    </xf>
    <xf numFmtId="0" fontId="60" fillId="67" borderId="73" xfId="0" applyFont="1" applyFill="1" applyBorder="1" applyAlignment="1">
      <alignment vertical="center" wrapText="1"/>
    </xf>
    <xf numFmtId="0" fontId="46" fillId="67" borderId="4" xfId="3" applyNumberFormat="1" applyFont="1" applyFill="1" applyBorder="1" applyAlignment="1" applyProtection="1">
      <alignment horizontal="center" vertical="center" wrapText="1"/>
    </xf>
    <xf numFmtId="0" fontId="46" fillId="67" borderId="21" xfId="3" applyNumberFormat="1" applyFont="1" applyFill="1" applyBorder="1" applyAlignment="1" applyProtection="1">
      <alignment horizontal="center" vertical="center" wrapText="1"/>
    </xf>
    <xf numFmtId="0" fontId="46" fillId="67" borderId="22" xfId="3" applyNumberFormat="1" applyFont="1" applyFill="1" applyBorder="1" applyAlignment="1" applyProtection="1">
      <alignment horizontal="center" vertical="center" wrapText="1"/>
    </xf>
    <xf numFmtId="0" fontId="65" fillId="67" borderId="73" xfId="0" applyFont="1" applyFill="1" applyBorder="1" applyAlignment="1">
      <alignment vertical="center" wrapText="1"/>
    </xf>
    <xf numFmtId="0" fontId="46" fillId="67" borderId="18" xfId="0" applyFont="1" applyFill="1" applyBorder="1" applyAlignment="1" applyProtection="1">
      <alignment horizontal="center" vertical="center"/>
    </xf>
    <xf numFmtId="0" fontId="43" fillId="67" borderId="22" xfId="0" applyFont="1" applyFill="1" applyBorder="1" applyAlignment="1">
      <alignment horizontal="center" vertical="center" wrapText="1"/>
    </xf>
    <xf numFmtId="0" fontId="43" fillId="67" borderId="22" xfId="0" applyFont="1" applyFill="1" applyBorder="1" applyAlignment="1" applyProtection="1">
      <alignment horizontal="center" vertical="center" wrapText="1"/>
    </xf>
    <xf numFmtId="49" fontId="43" fillId="61" borderId="7" xfId="0" applyNumberFormat="1" applyFont="1" applyFill="1" applyBorder="1" applyAlignment="1" applyProtection="1">
      <alignment horizontal="center" vertical="center"/>
    </xf>
    <xf numFmtId="0" fontId="43" fillId="61" borderId="22" xfId="0" applyFont="1" applyFill="1" applyBorder="1" applyAlignment="1">
      <alignment horizontal="center" vertical="center"/>
    </xf>
    <xf numFmtId="0" fontId="43" fillId="61" borderId="18" xfId="0" applyFont="1" applyFill="1" applyBorder="1" applyAlignment="1">
      <alignment horizontal="center" vertical="center"/>
    </xf>
    <xf numFmtId="0" fontId="43" fillId="61" borderId="18" xfId="0" applyFont="1" applyFill="1" applyBorder="1" applyAlignment="1">
      <alignment horizontal="center" vertical="center" wrapText="1"/>
    </xf>
    <xf numFmtId="0" fontId="45" fillId="43" borderId="29" xfId="0" applyFont="1" applyFill="1" applyBorder="1" applyAlignment="1">
      <alignment horizontal="center" vertical="center" wrapText="1"/>
    </xf>
    <xf numFmtId="49" fontId="82" fillId="43" borderId="29" xfId="0" applyNumberFormat="1" applyFont="1" applyFill="1" applyBorder="1" applyAlignment="1" applyProtection="1">
      <alignment horizontal="center" vertical="center" wrapText="1"/>
    </xf>
    <xf numFmtId="0" fontId="43" fillId="43" borderId="5" xfId="8" applyFont="1" applyFill="1" applyBorder="1" applyAlignment="1">
      <alignment horizontal="center" vertical="center" wrapText="1"/>
    </xf>
    <xf numFmtId="49" fontId="43" fillId="43" borderId="22" xfId="8" applyNumberFormat="1" applyFont="1" applyFill="1" applyBorder="1" applyAlignment="1">
      <alignment horizontal="center" vertical="center" wrapText="1"/>
    </xf>
    <xf numFmtId="49" fontId="58" fillId="43" borderId="67" xfId="8" applyNumberFormat="1" applyFont="1" applyFill="1" applyBorder="1" applyAlignment="1">
      <alignment horizontal="center" vertical="center" wrapText="1"/>
    </xf>
    <xf numFmtId="0" fontId="43" fillId="43" borderId="29" xfId="0" applyFont="1" applyFill="1" applyBorder="1" applyAlignment="1">
      <alignment horizontal="center" vertical="center"/>
    </xf>
    <xf numFmtId="0" fontId="60" fillId="43" borderId="73" xfId="0" applyFont="1" applyFill="1" applyBorder="1" applyAlignment="1">
      <alignment vertical="center" wrapText="1"/>
    </xf>
    <xf numFmtId="0" fontId="46" fillId="43" borderId="7" xfId="3" applyNumberFormat="1" applyFont="1" applyFill="1" applyBorder="1" applyAlignment="1" applyProtection="1">
      <alignment horizontal="center" vertical="center" wrapText="1"/>
    </xf>
    <xf numFmtId="0" fontId="46" fillId="43" borderId="21" xfId="3" applyNumberFormat="1" applyFont="1" applyFill="1" applyBorder="1" applyAlignment="1" applyProtection="1">
      <alignment horizontal="center" vertical="center" wrapText="1"/>
    </xf>
    <xf numFmtId="0" fontId="46" fillId="43" borderId="1" xfId="3" applyNumberFormat="1" applyFont="1" applyFill="1" applyBorder="1" applyAlignment="1" applyProtection="1">
      <alignment horizontal="center" vertical="center" wrapText="1"/>
    </xf>
    <xf numFmtId="0" fontId="51" fillId="43" borderId="22" xfId="3" applyNumberFormat="1" applyFont="1" applyFill="1" applyBorder="1" applyAlignment="1" applyProtection="1">
      <alignment horizontal="center" vertical="center" wrapText="1"/>
    </xf>
    <xf numFmtId="0" fontId="43" fillId="43" borderId="21" xfId="8" applyFont="1" applyFill="1" applyBorder="1" applyAlignment="1">
      <alignment horizontal="center" vertical="center" wrapText="1"/>
    </xf>
    <xf numFmtId="0" fontId="43" fillId="43" borderId="7" xfId="8" applyFont="1" applyFill="1" applyBorder="1" applyAlignment="1">
      <alignment horizontal="center" vertical="center" wrapText="1"/>
    </xf>
    <xf numFmtId="0" fontId="56" fillId="43" borderId="18" xfId="0" applyFont="1" applyFill="1" applyBorder="1" applyAlignment="1">
      <alignment horizontal="center" vertical="center" wrapText="1"/>
    </xf>
    <xf numFmtId="0" fontId="60" fillId="43" borderId="73" xfId="0" applyFont="1" applyFill="1" applyBorder="1" applyAlignment="1" applyProtection="1">
      <alignment vertical="center" wrapText="1"/>
    </xf>
    <xf numFmtId="0" fontId="53" fillId="43" borderId="59" xfId="8" applyFont="1" applyFill="1" applyBorder="1" applyAlignment="1" applyProtection="1">
      <alignment horizontal="left" vertical="center" wrapText="1"/>
    </xf>
    <xf numFmtId="0" fontId="65" fillId="43" borderId="73" xfId="0" applyFont="1" applyFill="1" applyBorder="1" applyAlignment="1">
      <alignment vertical="center" wrapText="1"/>
    </xf>
    <xf numFmtId="0" fontId="74" fillId="43" borderId="21" xfId="3" applyNumberFormat="1" applyFont="1" applyFill="1" applyBorder="1" applyAlignment="1" applyProtection="1">
      <alignment horizontal="center" vertical="center" wrapText="1"/>
    </xf>
    <xf numFmtId="0" fontId="74" fillId="43" borderId="22" xfId="3" applyNumberFormat="1" applyFont="1" applyFill="1" applyBorder="1" applyAlignment="1" applyProtection="1">
      <alignment horizontal="center" vertical="center" wrapText="1"/>
    </xf>
    <xf numFmtId="0" fontId="73" fillId="43" borderId="21" xfId="8" applyFont="1" applyFill="1" applyBorder="1" applyAlignment="1">
      <alignment horizontal="center" vertical="center" wrapText="1"/>
    </xf>
    <xf numFmtId="0" fontId="73" fillId="43" borderId="7" xfId="8" applyFont="1" applyFill="1" applyBorder="1" applyAlignment="1">
      <alignment horizontal="center" vertical="center" wrapText="1"/>
    </xf>
    <xf numFmtId="0" fontId="9" fillId="5" borderId="0" xfId="0" applyFont="1" applyFill="1" applyBorder="1" applyAlignment="1">
      <alignment horizontal="center" vertical="center"/>
    </xf>
    <xf numFmtId="0" fontId="9" fillId="5" borderId="7" xfId="0" applyFont="1" applyFill="1" applyBorder="1" applyAlignment="1">
      <alignment horizontal="center" vertical="center"/>
    </xf>
    <xf numFmtId="49" fontId="12" fillId="10" borderId="9" xfId="0" applyNumberFormat="1" applyFont="1" applyFill="1" applyBorder="1" applyAlignment="1">
      <alignment horizontal="left" vertical="center"/>
    </xf>
    <xf numFmtId="49" fontId="12" fillId="10" borderId="0" xfId="0" applyNumberFormat="1" applyFont="1" applyFill="1" applyBorder="1" applyAlignment="1">
      <alignment horizontal="left" vertical="center"/>
    </xf>
    <xf numFmtId="49" fontId="12" fillId="10" borderId="10" xfId="0" applyNumberFormat="1" applyFont="1" applyFill="1" applyBorder="1" applyAlignment="1">
      <alignment horizontal="left" vertical="center"/>
    </xf>
    <xf numFmtId="0" fontId="12" fillId="0" borderId="0" xfId="0" applyFont="1" applyFill="1" applyBorder="1" applyAlignment="1">
      <alignment horizontal="center" vertical="center"/>
    </xf>
    <xf numFmtId="49" fontId="7" fillId="10" borderId="9" xfId="0" applyNumberFormat="1" applyFont="1" applyFill="1" applyBorder="1" applyAlignment="1">
      <alignment horizontal="left" vertical="center"/>
    </xf>
    <xf numFmtId="49" fontId="7" fillId="10" borderId="0" xfId="0" applyNumberFormat="1" applyFont="1" applyFill="1" applyBorder="1" applyAlignment="1">
      <alignment horizontal="left" vertical="center"/>
    </xf>
    <xf numFmtId="49" fontId="7" fillId="10" borderId="10" xfId="0" applyNumberFormat="1" applyFont="1" applyFill="1" applyBorder="1" applyAlignment="1">
      <alignment horizontal="left" vertical="center"/>
    </xf>
    <xf numFmtId="49" fontId="6" fillId="10" borderId="9" xfId="0" applyNumberFormat="1" applyFont="1" applyFill="1" applyBorder="1" applyAlignment="1">
      <alignment horizontal="left" vertical="center"/>
    </xf>
    <xf numFmtId="49" fontId="6" fillId="10" borderId="0" xfId="0" applyNumberFormat="1" applyFont="1" applyFill="1" applyBorder="1" applyAlignment="1">
      <alignment horizontal="left" vertical="center"/>
    </xf>
    <xf numFmtId="49" fontId="6" fillId="10" borderId="10" xfId="0" applyNumberFormat="1" applyFont="1" applyFill="1" applyBorder="1" applyAlignment="1">
      <alignment horizontal="left" vertical="center"/>
    </xf>
    <xf numFmtId="0" fontId="41" fillId="5" borderId="0" xfId="0" applyFont="1" applyFill="1" applyBorder="1" applyAlignment="1">
      <alignment horizontal="left" vertical="center" wrapText="1"/>
    </xf>
    <xf numFmtId="49" fontId="8" fillId="10" borderId="9" xfId="0" applyNumberFormat="1" applyFont="1" applyFill="1" applyBorder="1" applyAlignment="1">
      <alignment horizontal="left" vertical="center"/>
    </xf>
    <xf numFmtId="49" fontId="8" fillId="10" borderId="0" xfId="0" applyNumberFormat="1" applyFont="1" applyFill="1" applyBorder="1" applyAlignment="1">
      <alignment horizontal="left" vertical="center"/>
    </xf>
    <xf numFmtId="49" fontId="8" fillId="10" borderId="10" xfId="0" applyNumberFormat="1" applyFont="1" applyFill="1" applyBorder="1" applyAlignment="1">
      <alignment horizontal="left" vertical="center"/>
    </xf>
    <xf numFmtId="49" fontId="9" fillId="9" borderId="4" xfId="4" applyNumberFormat="1" applyFont="1" applyFill="1" applyBorder="1" applyAlignment="1">
      <alignment horizontal="center" vertical="center"/>
    </xf>
    <xf numFmtId="49" fontId="9" fillId="9" borderId="5" xfId="4" applyNumberFormat="1" applyFont="1" applyFill="1" applyBorder="1" applyAlignment="1">
      <alignment horizontal="center" vertical="center"/>
    </xf>
    <xf numFmtId="0" fontId="6" fillId="0" borderId="3" xfId="0" applyFont="1" applyFill="1" applyBorder="1" applyAlignment="1">
      <alignment vertical="center"/>
    </xf>
    <xf numFmtId="0" fontId="6" fillId="0" borderId="4" xfId="0" applyFont="1" applyFill="1" applyBorder="1" applyAlignment="1">
      <alignment vertical="center"/>
    </xf>
    <xf numFmtId="0" fontId="6" fillId="0" borderId="5" xfId="0" applyFont="1" applyFill="1" applyBorder="1" applyAlignment="1">
      <alignment vertical="center"/>
    </xf>
    <xf numFmtId="0" fontId="7" fillId="0" borderId="3" xfId="4" applyFont="1" applyFill="1" applyBorder="1" applyAlignment="1">
      <alignment vertical="center"/>
    </xf>
    <xf numFmtId="0" fontId="7" fillId="0" borderId="4" xfId="4" applyFont="1" applyFill="1" applyBorder="1" applyAlignment="1">
      <alignment vertical="center"/>
    </xf>
    <xf numFmtId="0" fontId="7" fillId="0" borderId="5" xfId="4" applyFont="1" applyFill="1" applyBorder="1" applyAlignment="1">
      <alignment vertical="center"/>
    </xf>
    <xf numFmtId="0" fontId="7" fillId="0" borderId="3" xfId="4" applyFont="1" applyFill="1" applyBorder="1" applyAlignment="1">
      <alignment horizontal="left" vertical="center"/>
    </xf>
    <xf numFmtId="0" fontId="7" fillId="0" borderId="4" xfId="4" applyFont="1" applyFill="1" applyBorder="1" applyAlignment="1">
      <alignment horizontal="left" vertical="center"/>
    </xf>
    <xf numFmtId="0" fontId="7" fillId="0" borderId="5" xfId="4" applyFont="1" applyFill="1" applyBorder="1" applyAlignment="1">
      <alignment horizontal="left" vertical="center"/>
    </xf>
    <xf numFmtId="0" fontId="8" fillId="5" borderId="13" xfId="0" applyFont="1" applyFill="1" applyBorder="1" applyAlignment="1">
      <alignment horizontal="left" vertical="center" indent="1"/>
    </xf>
    <xf numFmtId="49" fontId="41" fillId="10" borderId="12" xfId="0" applyNumberFormat="1" applyFont="1" applyFill="1" applyBorder="1" applyAlignment="1">
      <alignment horizontal="left" vertical="center"/>
    </xf>
    <xf numFmtId="49" fontId="41" fillId="10" borderId="13" xfId="0" applyNumberFormat="1" applyFont="1" applyFill="1" applyBorder="1" applyAlignment="1">
      <alignment horizontal="left" vertical="center"/>
    </xf>
    <xf numFmtId="49" fontId="41" fillId="10" borderId="11" xfId="0" applyNumberFormat="1" applyFont="1" applyFill="1" applyBorder="1" applyAlignment="1">
      <alignment horizontal="left" vertical="center"/>
    </xf>
    <xf numFmtId="49" fontId="41" fillId="10" borderId="9" xfId="0" applyNumberFormat="1" applyFont="1" applyFill="1" applyBorder="1" applyAlignment="1">
      <alignment horizontal="left" vertical="center"/>
    </xf>
    <xf numFmtId="49" fontId="41" fillId="10" borderId="0" xfId="0" applyNumberFormat="1" applyFont="1" applyFill="1" applyBorder="1" applyAlignment="1">
      <alignment horizontal="left" vertical="center"/>
    </xf>
    <xf numFmtId="49" fontId="41" fillId="10" borderId="10" xfId="0" applyNumberFormat="1" applyFont="1" applyFill="1" applyBorder="1" applyAlignment="1">
      <alignment horizontal="left" vertical="center"/>
    </xf>
    <xf numFmtId="49" fontId="42" fillId="10" borderId="9" xfId="0" applyNumberFormat="1" applyFont="1" applyFill="1" applyBorder="1" applyAlignment="1">
      <alignment horizontal="left" vertical="center"/>
    </xf>
    <xf numFmtId="49" fontId="42" fillId="10" borderId="0" xfId="0" applyNumberFormat="1" applyFont="1" applyFill="1" applyBorder="1" applyAlignment="1">
      <alignment horizontal="left" vertical="center"/>
    </xf>
    <xf numFmtId="49" fontId="42" fillId="10" borderId="10" xfId="0" applyNumberFormat="1" applyFont="1" applyFill="1" applyBorder="1" applyAlignment="1">
      <alignment horizontal="left" vertical="center"/>
    </xf>
    <xf numFmtId="0" fontId="8" fillId="5" borderId="0" xfId="0" applyFont="1" applyFill="1" applyBorder="1" applyAlignment="1">
      <alignment horizontal="left" vertical="center" wrapText="1"/>
    </xf>
    <xf numFmtId="49" fontId="52" fillId="4" borderId="24" xfId="0" applyNumberFormat="1" applyFont="1" applyFill="1" applyBorder="1" applyAlignment="1">
      <alignment horizontal="center" vertical="center" wrapText="1"/>
    </xf>
    <xf numFmtId="49" fontId="52" fillId="4" borderId="57" xfId="0" applyNumberFormat="1" applyFont="1" applyFill="1" applyBorder="1" applyAlignment="1">
      <alignment horizontal="center" vertical="center" wrapText="1"/>
    </xf>
    <xf numFmtId="176" fontId="48" fillId="4" borderId="26" xfId="0" applyNumberFormat="1" applyFont="1" applyFill="1" applyBorder="1" applyAlignment="1">
      <alignment horizontal="center" vertical="center" wrapText="1"/>
    </xf>
    <xf numFmtId="176" fontId="48" fillId="4" borderId="27" xfId="0" applyNumberFormat="1" applyFont="1" applyFill="1" applyBorder="1" applyAlignment="1">
      <alignment horizontal="center" vertical="center" wrapText="1"/>
    </xf>
    <xf numFmtId="176" fontId="48" fillId="3" borderId="26" xfId="0" applyNumberFormat="1" applyFont="1" applyFill="1" applyBorder="1" applyAlignment="1">
      <alignment horizontal="center" vertical="center" wrapText="1"/>
    </xf>
    <xf numFmtId="176" fontId="48" fillId="3" borderId="27" xfId="0" applyNumberFormat="1" applyFont="1" applyFill="1" applyBorder="1" applyAlignment="1">
      <alignment horizontal="center" vertical="center" wrapText="1"/>
    </xf>
    <xf numFmtId="49" fontId="52" fillId="3" borderId="53" xfId="0" applyNumberFormat="1" applyFont="1" applyFill="1" applyBorder="1" applyAlignment="1">
      <alignment horizontal="center" vertical="center"/>
    </xf>
    <xf numFmtId="49" fontId="52" fillId="3" borderId="60" xfId="0" applyNumberFormat="1" applyFont="1" applyFill="1" applyBorder="1" applyAlignment="1">
      <alignment horizontal="center" vertical="center"/>
    </xf>
    <xf numFmtId="176" fontId="48" fillId="55" borderId="26" xfId="0" applyNumberFormat="1" applyFont="1" applyFill="1" applyBorder="1" applyAlignment="1">
      <alignment horizontal="center" vertical="center" wrapText="1"/>
    </xf>
    <xf numFmtId="176" fontId="48" fillId="55" borderId="27" xfId="0" applyNumberFormat="1" applyFont="1" applyFill="1" applyBorder="1" applyAlignment="1">
      <alignment horizontal="center" vertical="center" wrapText="1"/>
    </xf>
    <xf numFmtId="49" fontId="52" fillId="4" borderId="50" xfId="0" applyNumberFormat="1" applyFont="1" applyFill="1" applyBorder="1" applyAlignment="1">
      <alignment horizontal="center" vertical="center" wrapText="1"/>
    </xf>
    <xf numFmtId="49" fontId="52" fillId="4" borderId="51" xfId="0" applyNumberFormat="1" applyFont="1" applyFill="1" applyBorder="1" applyAlignment="1">
      <alignment horizontal="center" vertical="center" wrapText="1"/>
    </xf>
    <xf numFmtId="0" fontId="44" fillId="10" borderId="23" xfId="0" applyFont="1" applyFill="1" applyBorder="1" applyAlignment="1">
      <alignment horizontal="center" vertical="center" wrapText="1"/>
    </xf>
    <xf numFmtId="0" fontId="44" fillId="10" borderId="29" xfId="0" applyFont="1" applyFill="1" applyBorder="1" applyAlignment="1">
      <alignment horizontal="center" vertical="center" wrapText="1"/>
    </xf>
    <xf numFmtId="49" fontId="44" fillId="10" borderId="66" xfId="0" applyNumberFormat="1" applyFont="1" applyFill="1" applyBorder="1" applyAlignment="1">
      <alignment horizontal="center" vertical="center"/>
    </xf>
    <xf numFmtId="49" fontId="44" fillId="10" borderId="54" xfId="0" applyNumberFormat="1" applyFont="1" applyFill="1" applyBorder="1" applyAlignment="1">
      <alignment horizontal="center" vertical="center"/>
    </xf>
    <xf numFmtId="0" fontId="44" fillId="10" borderId="25" xfId="0" applyNumberFormat="1" applyFont="1" applyFill="1" applyBorder="1" applyAlignment="1">
      <alignment horizontal="center" vertical="center" wrapText="1"/>
    </xf>
    <xf numFmtId="176" fontId="48" fillId="10" borderId="72" xfId="0" applyNumberFormat="1" applyFont="1" applyFill="1" applyBorder="1" applyAlignment="1">
      <alignment horizontal="center" vertical="center"/>
    </xf>
    <xf numFmtId="176" fontId="48" fillId="10" borderId="33" xfId="0" applyNumberFormat="1" applyFont="1" applyFill="1" applyBorder="1" applyAlignment="1">
      <alignment horizontal="center" vertical="center"/>
    </xf>
    <xf numFmtId="176" fontId="44" fillId="10" borderId="62" xfId="0" applyNumberFormat="1" applyFont="1" applyFill="1" applyBorder="1" applyAlignment="1">
      <alignment horizontal="center" vertical="center" wrapText="1"/>
    </xf>
    <xf numFmtId="176" fontId="44" fillId="10" borderId="63" xfId="0" applyNumberFormat="1" applyFont="1" applyFill="1" applyBorder="1" applyAlignment="1">
      <alignment horizontal="center" vertical="center" wrapText="1"/>
    </xf>
    <xf numFmtId="49" fontId="44" fillId="10" borderId="50" xfId="0" applyNumberFormat="1" applyFont="1" applyFill="1" applyBorder="1" applyAlignment="1">
      <alignment horizontal="center" vertical="center" wrapText="1"/>
    </xf>
    <xf numFmtId="49" fontId="44" fillId="10" borderId="51" xfId="0" applyNumberFormat="1" applyFont="1" applyFill="1" applyBorder="1" applyAlignment="1">
      <alignment horizontal="center" vertical="center" wrapText="1"/>
    </xf>
    <xf numFmtId="49" fontId="48" fillId="58" borderId="26" xfId="0" applyNumberFormat="1" applyFont="1" applyFill="1" applyBorder="1" applyAlignment="1">
      <alignment horizontal="center" vertical="center" wrapText="1"/>
    </xf>
    <xf numFmtId="49" fontId="48" fillId="58" borderId="27" xfId="0" applyNumberFormat="1" applyFont="1" applyFill="1" applyBorder="1" applyAlignment="1">
      <alignment horizontal="center" vertical="center" wrapText="1"/>
    </xf>
    <xf numFmtId="49" fontId="44" fillId="3" borderId="26" xfId="0" applyNumberFormat="1" applyFont="1" applyFill="1" applyBorder="1" applyAlignment="1">
      <alignment horizontal="center" vertical="center" wrapText="1"/>
    </xf>
    <xf numFmtId="49" fontId="44" fillId="3" borderId="27" xfId="0" applyNumberFormat="1" applyFont="1" applyFill="1" applyBorder="1" applyAlignment="1">
      <alignment horizontal="center" vertical="center" wrapText="1"/>
    </xf>
    <xf numFmtId="49" fontId="44" fillId="56" borderId="26" xfId="0" applyNumberFormat="1" applyFont="1" applyFill="1" applyBorder="1" applyAlignment="1">
      <alignment horizontal="center" vertical="center" wrapText="1"/>
    </xf>
    <xf numFmtId="49" fontId="44" fillId="56" borderId="27" xfId="0" applyNumberFormat="1" applyFont="1" applyFill="1" applyBorder="1" applyAlignment="1">
      <alignment horizontal="center" vertical="center" wrapText="1"/>
    </xf>
    <xf numFmtId="49" fontId="48" fillId="61" borderId="26" xfId="0" applyNumberFormat="1" applyFont="1" applyFill="1" applyBorder="1" applyAlignment="1">
      <alignment horizontal="center" vertical="center" wrapText="1"/>
    </xf>
    <xf numFmtId="49" fontId="48" fillId="61" borderId="27" xfId="0" applyNumberFormat="1" applyFont="1" applyFill="1" applyBorder="1" applyAlignment="1">
      <alignment horizontal="center" vertical="center" wrapText="1"/>
    </xf>
    <xf numFmtId="49" fontId="44" fillId="56" borderId="23" xfId="0" applyNumberFormat="1" applyFont="1" applyFill="1" applyBorder="1" applyAlignment="1">
      <alignment horizontal="center" vertical="center" wrapText="1"/>
    </xf>
    <xf numFmtId="49" fontId="44" fillId="56" borderId="29" xfId="0" applyNumberFormat="1" applyFont="1" applyFill="1" applyBorder="1" applyAlignment="1">
      <alignment horizontal="center" vertical="center" wrapText="1"/>
    </xf>
    <xf numFmtId="0" fontId="44" fillId="52" borderId="15" xfId="0" applyFont="1" applyFill="1" applyBorder="1" applyAlignment="1">
      <alignment horizontal="center" vertical="center"/>
    </xf>
    <xf numFmtId="0" fontId="44" fillId="52" borderId="16" xfId="0" applyFont="1" applyFill="1" applyBorder="1" applyAlignment="1">
      <alignment horizontal="center" vertical="center"/>
    </xf>
    <xf numFmtId="0" fontId="44" fillId="52" borderId="17" xfId="0" applyFont="1" applyFill="1" applyBorder="1" applyAlignment="1">
      <alignment horizontal="center" vertical="center"/>
    </xf>
    <xf numFmtId="0" fontId="48" fillId="53" borderId="25" xfId="0" applyFont="1" applyFill="1" applyBorder="1" applyAlignment="1">
      <alignment horizontal="center" vertical="center"/>
    </xf>
    <xf numFmtId="0" fontId="44" fillId="53" borderId="25" xfId="0" applyFont="1" applyFill="1" applyBorder="1" applyAlignment="1">
      <alignment horizontal="center" vertical="center"/>
    </xf>
    <xf numFmtId="0" fontId="44" fillId="53" borderId="57" xfId="0" applyFont="1" applyFill="1" applyBorder="1" applyAlignment="1">
      <alignment horizontal="center" vertical="center"/>
    </xf>
    <xf numFmtId="49" fontId="44" fillId="5" borderId="49" xfId="0" applyNumberFormat="1" applyFont="1" applyFill="1" applyBorder="1" applyAlignment="1">
      <alignment horizontal="center" vertical="center"/>
    </xf>
    <xf numFmtId="49" fontId="44" fillId="5" borderId="65" xfId="0" applyNumberFormat="1" applyFont="1" applyFill="1" applyBorder="1" applyAlignment="1">
      <alignment horizontal="center" vertical="center"/>
    </xf>
    <xf numFmtId="49" fontId="44" fillId="10" borderId="25" xfId="0" applyNumberFormat="1" applyFont="1" applyFill="1" applyBorder="1" applyAlignment="1">
      <alignment horizontal="center" vertical="center" wrapText="1"/>
    </xf>
    <xf numFmtId="49" fontId="44" fillId="10" borderId="57" xfId="0" applyNumberFormat="1" applyFont="1" applyFill="1" applyBorder="1" applyAlignment="1">
      <alignment horizontal="center" vertical="center" wrapText="1"/>
    </xf>
    <xf numFmtId="49" fontId="44" fillId="43" borderId="53" xfId="0" applyNumberFormat="1" applyFont="1" applyFill="1" applyBorder="1" applyAlignment="1">
      <alignment horizontal="center" vertical="center"/>
    </xf>
    <xf numFmtId="49" fontId="44" fillId="43" borderId="60" xfId="0" applyNumberFormat="1" applyFont="1" applyFill="1" applyBorder="1" applyAlignment="1">
      <alignment horizontal="center" vertical="center"/>
    </xf>
    <xf numFmtId="49" fontId="44" fillId="7" borderId="53" xfId="0" applyNumberFormat="1" applyFont="1" applyFill="1" applyBorder="1" applyAlignment="1">
      <alignment horizontal="center" vertical="center"/>
    </xf>
    <xf numFmtId="49" fontId="44" fillId="7" borderId="60" xfId="0" applyNumberFormat="1" applyFont="1" applyFill="1" applyBorder="1" applyAlignment="1">
      <alignment horizontal="center" vertical="center"/>
    </xf>
    <xf numFmtId="49" fontId="44" fillId="8" borderId="53" xfId="0" applyNumberFormat="1" applyFont="1" applyFill="1" applyBorder="1" applyAlignment="1">
      <alignment horizontal="center" vertical="center"/>
    </xf>
    <xf numFmtId="49" fontId="44" fillId="8" borderId="60" xfId="0" applyNumberFormat="1" applyFont="1" applyFill="1" applyBorder="1" applyAlignment="1">
      <alignment horizontal="center" vertical="center"/>
    </xf>
    <xf numFmtId="49" fontId="44" fillId="5" borderId="24" xfId="0" applyNumberFormat="1" applyFont="1" applyFill="1" applyBorder="1" applyAlignment="1">
      <alignment horizontal="center" vertical="center"/>
    </xf>
    <xf numFmtId="49" fontId="44" fillId="5" borderId="57" xfId="0" applyNumberFormat="1" applyFont="1" applyFill="1" applyBorder="1" applyAlignment="1">
      <alignment horizontal="center" vertical="center"/>
    </xf>
    <xf numFmtId="49" fontId="48" fillId="10" borderId="53" xfId="0" applyNumberFormat="1" applyFont="1" applyFill="1" applyBorder="1" applyAlignment="1">
      <alignment horizontal="center" vertical="center"/>
    </xf>
    <xf numFmtId="49" fontId="48" fillId="10" borderId="4" xfId="0" applyNumberFormat="1" applyFont="1" applyFill="1" applyBorder="1" applyAlignment="1">
      <alignment horizontal="center" vertical="center"/>
    </xf>
    <xf numFmtId="176" fontId="44" fillId="10" borderId="24" xfId="0" applyNumberFormat="1" applyFont="1" applyFill="1" applyBorder="1" applyAlignment="1">
      <alignment horizontal="center" vertical="center" wrapText="1"/>
    </xf>
    <xf numFmtId="176" fontId="44" fillId="10" borderId="25" xfId="0" applyNumberFormat="1" applyFont="1" applyFill="1" applyBorder="1" applyAlignment="1">
      <alignment horizontal="center" vertical="center" wrapText="1"/>
    </xf>
    <xf numFmtId="49" fontId="44" fillId="10" borderId="15" xfId="0" applyNumberFormat="1" applyFont="1" applyFill="1" applyBorder="1" applyAlignment="1">
      <alignment horizontal="center" vertical="center" wrapText="1"/>
    </xf>
    <xf numFmtId="49" fontId="44" fillId="10" borderId="17" xfId="0" applyNumberFormat="1" applyFont="1" applyFill="1" applyBorder="1" applyAlignment="1">
      <alignment horizontal="center" vertical="center" wrapText="1"/>
    </xf>
    <xf numFmtId="49" fontId="44" fillId="10" borderId="20" xfId="0" applyNumberFormat="1" applyFont="1" applyFill="1" applyBorder="1" applyAlignment="1">
      <alignment horizontal="center" vertical="center" wrapText="1"/>
    </xf>
    <xf numFmtId="176" fontId="48" fillId="10" borderId="26" xfId="0" applyNumberFormat="1" applyFont="1" applyFill="1" applyBorder="1" applyAlignment="1">
      <alignment horizontal="center" vertical="center" wrapText="1"/>
    </xf>
    <xf numFmtId="176" fontId="48" fillId="10" borderId="27" xfId="0" applyNumberFormat="1" applyFont="1" applyFill="1" applyBorder="1" applyAlignment="1">
      <alignment horizontal="center" vertical="center" wrapText="1"/>
    </xf>
    <xf numFmtId="176" fontId="44" fillId="10" borderId="57" xfId="0" applyNumberFormat="1" applyFont="1" applyFill="1" applyBorder="1" applyAlignment="1">
      <alignment horizontal="center" vertical="center" wrapText="1"/>
    </xf>
    <xf numFmtId="49" fontId="47" fillId="4" borderId="2" xfId="0" applyNumberFormat="1" applyFont="1" applyFill="1" applyBorder="1" applyAlignment="1">
      <alignment horizontal="center" vertical="center"/>
    </xf>
    <xf numFmtId="49" fontId="43" fillId="43" borderId="2" xfId="0" applyNumberFormat="1" applyFont="1" applyFill="1" applyBorder="1" applyAlignment="1">
      <alignment horizontal="center" vertical="center" wrapText="1"/>
    </xf>
    <xf numFmtId="49" fontId="47" fillId="4" borderId="2" xfId="0" applyNumberFormat="1" applyFont="1" applyFill="1" applyBorder="1" applyAlignment="1" applyProtection="1">
      <alignment horizontal="center" vertical="center"/>
    </xf>
    <xf numFmtId="49" fontId="47" fillId="4" borderId="1" xfId="0" applyNumberFormat="1" applyFont="1" applyFill="1" applyBorder="1" applyAlignment="1" applyProtection="1">
      <alignment horizontal="center" vertical="center" wrapText="1"/>
    </xf>
    <xf numFmtId="49" fontId="47" fillId="4" borderId="1" xfId="0" applyNumberFormat="1" applyFont="1" applyFill="1" applyBorder="1" applyAlignment="1">
      <alignment horizontal="center" vertical="center"/>
    </xf>
    <xf numFmtId="49" fontId="47" fillId="4" borderId="1" xfId="0" applyNumberFormat="1" applyFont="1" applyFill="1" applyBorder="1" applyAlignment="1" applyProtection="1">
      <alignment horizontal="center" vertical="center"/>
    </xf>
    <xf numFmtId="49" fontId="47" fillId="3" borderId="2" xfId="0" applyNumberFormat="1" applyFont="1" applyFill="1" applyBorder="1" applyAlignment="1" applyProtection="1">
      <alignment horizontal="center" vertical="center"/>
    </xf>
    <xf numFmtId="49" fontId="43" fillId="3" borderId="1" xfId="0" applyNumberFormat="1" applyFont="1" applyFill="1" applyBorder="1" applyAlignment="1">
      <alignment horizontal="center" vertical="center" wrapText="1"/>
    </xf>
    <xf numFmtId="49" fontId="47" fillId="4" borderId="1" xfId="0" applyNumberFormat="1" applyFont="1" applyFill="1" applyBorder="1" applyAlignment="1">
      <alignment horizontal="center" vertical="center" wrapText="1"/>
    </xf>
    <xf numFmtId="49" fontId="47" fillId="54" borderId="1" xfId="0" applyNumberFormat="1" applyFont="1" applyFill="1" applyBorder="1" applyAlignment="1">
      <alignment horizontal="center" vertical="center" wrapText="1"/>
    </xf>
    <xf numFmtId="49" fontId="43" fillId="0" borderId="1" xfId="0" applyNumberFormat="1" applyFont="1" applyFill="1" applyBorder="1" applyAlignment="1">
      <alignment horizontal="center" vertical="center"/>
    </xf>
  </cellXfs>
  <cellStyles count="157">
    <cellStyle name="20% - 강조색1" xfId="120" builtinId="30" customBuiltin="1"/>
    <cellStyle name="20% - 강조색1 2" xfId="76" xr:uid="{00000000-0005-0000-0000-000001000000}"/>
    <cellStyle name="20% - 강조색2" xfId="124" builtinId="34" customBuiltin="1"/>
    <cellStyle name="20% - 강조색2 2" xfId="80" xr:uid="{00000000-0005-0000-0000-000003000000}"/>
    <cellStyle name="20% - 강조색3" xfId="128" builtinId="38" customBuiltin="1"/>
    <cellStyle name="20% - 강조색3 2" xfId="84" xr:uid="{00000000-0005-0000-0000-000005000000}"/>
    <cellStyle name="20% - 강조색4" xfId="132" builtinId="42" customBuiltin="1"/>
    <cellStyle name="20% - 강조색4 2" xfId="88" xr:uid="{00000000-0005-0000-0000-000007000000}"/>
    <cellStyle name="20% - 강조색5" xfId="136" builtinId="46" customBuiltin="1"/>
    <cellStyle name="20% - 강조색5 2" xfId="92" xr:uid="{00000000-0005-0000-0000-000009000000}"/>
    <cellStyle name="20% - 강조색6" xfId="140" builtinId="50" customBuiltin="1"/>
    <cellStyle name="20% - 강조색6 2" xfId="96" xr:uid="{00000000-0005-0000-0000-00000B000000}"/>
    <cellStyle name="40% - 강조색1" xfId="121" builtinId="31" customBuiltin="1"/>
    <cellStyle name="40% - 강조색1 2" xfId="77" xr:uid="{00000000-0005-0000-0000-00000D000000}"/>
    <cellStyle name="40% - 강조색2" xfId="125" builtinId="35" customBuiltin="1"/>
    <cellStyle name="40% - 강조색2 2" xfId="81" xr:uid="{00000000-0005-0000-0000-00000F000000}"/>
    <cellStyle name="40% - 강조색3" xfId="129" builtinId="39" customBuiltin="1"/>
    <cellStyle name="40% - 강조색3 2" xfId="85" xr:uid="{00000000-0005-0000-0000-000011000000}"/>
    <cellStyle name="40% - 강조색4" xfId="133" builtinId="43" customBuiltin="1"/>
    <cellStyle name="40% - 강조색4 2" xfId="89" xr:uid="{00000000-0005-0000-0000-000013000000}"/>
    <cellStyle name="40% - 강조색5" xfId="137" builtinId="47" customBuiltin="1"/>
    <cellStyle name="40% - 강조색5 2" xfId="93" xr:uid="{00000000-0005-0000-0000-000015000000}"/>
    <cellStyle name="40% - 강조색6" xfId="141" builtinId="51" customBuiltin="1"/>
    <cellStyle name="40% - 강조색6 2" xfId="97" xr:uid="{00000000-0005-0000-0000-000017000000}"/>
    <cellStyle name="60% - 강조색1" xfId="122" builtinId="32" customBuiltin="1"/>
    <cellStyle name="60% - 강조색1 2" xfId="78" xr:uid="{00000000-0005-0000-0000-000019000000}"/>
    <cellStyle name="60% - 강조색1 3" xfId="147" xr:uid="{00000000-0005-0000-0000-00001A000000}"/>
    <cellStyle name="60% - 강조색2" xfId="126" builtinId="36" customBuiltin="1"/>
    <cellStyle name="60% - 강조색2 2" xfId="82" xr:uid="{00000000-0005-0000-0000-00001C000000}"/>
    <cellStyle name="60% - 강조색2 3" xfId="148" xr:uid="{00000000-0005-0000-0000-00001D000000}"/>
    <cellStyle name="60% - 강조색3" xfId="130" builtinId="40" customBuiltin="1"/>
    <cellStyle name="60% - 강조색3 2" xfId="86" xr:uid="{00000000-0005-0000-0000-00001F000000}"/>
    <cellStyle name="60% - 강조색3 3" xfId="149" xr:uid="{00000000-0005-0000-0000-000020000000}"/>
    <cellStyle name="60% - 강조색4" xfId="134" builtinId="44" customBuiltin="1"/>
    <cellStyle name="60% - 강조색4 2" xfId="90" xr:uid="{00000000-0005-0000-0000-000022000000}"/>
    <cellStyle name="60% - 강조색4 3" xfId="150" xr:uid="{00000000-0005-0000-0000-000023000000}"/>
    <cellStyle name="60% - 강조색5" xfId="138" builtinId="48" customBuiltin="1"/>
    <cellStyle name="60% - 강조색5 2" xfId="94" xr:uid="{00000000-0005-0000-0000-000025000000}"/>
    <cellStyle name="60% - 강조색5 3" xfId="151" xr:uid="{00000000-0005-0000-0000-000026000000}"/>
    <cellStyle name="60% - 강조색6" xfId="142" builtinId="52" customBuiltin="1"/>
    <cellStyle name="60% - 강조색6 2" xfId="98" xr:uid="{00000000-0005-0000-0000-000028000000}"/>
    <cellStyle name="60% - 강조색6 3" xfId="152" xr:uid="{00000000-0005-0000-0000-000029000000}"/>
    <cellStyle name="Excel Built-in Normal" xfId="156" xr:uid="{00000000-0005-0000-0000-00002A000000}"/>
    <cellStyle name="Normal 2" xfId="143" xr:uid="{00000000-0005-0000-0000-00002B000000}"/>
    <cellStyle name="강조색1" xfId="119" builtinId="29" customBuiltin="1"/>
    <cellStyle name="강조색1 2" xfId="75" xr:uid="{00000000-0005-0000-0000-00002D000000}"/>
    <cellStyle name="강조색2" xfId="123" builtinId="33" customBuiltin="1"/>
    <cellStyle name="강조색2 2" xfId="79" xr:uid="{00000000-0005-0000-0000-00002F000000}"/>
    <cellStyle name="강조색3" xfId="127" builtinId="37" customBuiltin="1"/>
    <cellStyle name="강조색3 2" xfId="83" xr:uid="{00000000-0005-0000-0000-000031000000}"/>
    <cellStyle name="강조색4" xfId="131" builtinId="41" customBuiltin="1"/>
    <cellStyle name="강조색4 2" xfId="87" xr:uid="{00000000-0005-0000-0000-000033000000}"/>
    <cellStyle name="강조색5" xfId="135" builtinId="45" customBuiltin="1"/>
    <cellStyle name="강조색5 2" xfId="91" xr:uid="{00000000-0005-0000-0000-000035000000}"/>
    <cellStyle name="강조색6" xfId="139" builtinId="49" customBuiltin="1"/>
    <cellStyle name="강조색6 2" xfId="95" xr:uid="{00000000-0005-0000-0000-000037000000}"/>
    <cellStyle name="경고문" xfId="116" builtinId="11" customBuiltin="1"/>
    <cellStyle name="경고문 2" xfId="72" xr:uid="{00000000-0005-0000-0000-000039000000}"/>
    <cellStyle name="계산" xfId="113" builtinId="22" customBuiltin="1"/>
    <cellStyle name="계산 2" xfId="69" xr:uid="{00000000-0005-0000-0000-00003B000000}"/>
    <cellStyle name="나쁨" xfId="109" builtinId="27" customBuiltin="1"/>
    <cellStyle name="나쁨 2" xfId="65" xr:uid="{00000000-0005-0000-0000-00003D000000}"/>
    <cellStyle name="메모" xfId="59" builtinId="10" customBuiltin="1"/>
    <cellStyle name="보통" xfId="110" builtinId="28" customBuiltin="1"/>
    <cellStyle name="보통 2" xfId="66" xr:uid="{00000000-0005-0000-0000-000040000000}"/>
    <cellStyle name="보통 3" xfId="146" xr:uid="{00000000-0005-0000-0000-000041000000}"/>
    <cellStyle name="설명 텍스트" xfId="117" builtinId="53" customBuiltin="1"/>
    <cellStyle name="설명 텍스트 2" xfId="73" xr:uid="{00000000-0005-0000-0000-000043000000}"/>
    <cellStyle name="셀 확인" xfId="115" builtinId="23" customBuiltin="1"/>
    <cellStyle name="셀 확인 2" xfId="71" xr:uid="{00000000-0005-0000-0000-000045000000}"/>
    <cellStyle name="쉼표 [0] 2" xfId="100" xr:uid="{00000000-0005-0000-0000-000046000000}"/>
    <cellStyle name="쉼표 [0] 2 2" xfId="154" xr:uid="{00000000-0005-0000-0000-000047000000}"/>
    <cellStyle name="쉼표 [0] 3" xfId="153" xr:uid="{00000000-0005-0000-0000-000048000000}"/>
    <cellStyle name="쉼표 [0] 3 2" xfId="155" xr:uid="{00000000-0005-0000-0000-000049000000}"/>
    <cellStyle name="연결된 셀" xfId="114" builtinId="24" customBuiltin="1"/>
    <cellStyle name="연결된 셀 2" xfId="70" xr:uid="{00000000-0005-0000-0000-00004B000000}"/>
    <cellStyle name="요약" xfId="118" builtinId="25" customBuiltin="1"/>
    <cellStyle name="요약 2" xfId="74" xr:uid="{00000000-0005-0000-0000-00004D000000}"/>
    <cellStyle name="입력" xfId="111" builtinId="20" customBuiltin="1"/>
    <cellStyle name="입력 2" xfId="67" xr:uid="{00000000-0005-0000-0000-00004F000000}"/>
    <cellStyle name="제목" xfId="58" builtinId="15" customBuiltin="1"/>
    <cellStyle name="제목 1" xfId="104" builtinId="16" customBuiltin="1"/>
    <cellStyle name="제목 1 2" xfId="60" xr:uid="{00000000-0005-0000-0000-000052000000}"/>
    <cellStyle name="제목 2" xfId="105" builtinId="17" customBuiltin="1"/>
    <cellStyle name="제목 2 2" xfId="61" xr:uid="{00000000-0005-0000-0000-000054000000}"/>
    <cellStyle name="제목 3" xfId="106" builtinId="18" customBuiltin="1"/>
    <cellStyle name="제목 3 2" xfId="62" xr:uid="{00000000-0005-0000-0000-000056000000}"/>
    <cellStyle name="제목 4" xfId="107" builtinId="19" customBuiltin="1"/>
    <cellStyle name="제목 4 2" xfId="63" xr:uid="{00000000-0005-0000-0000-000058000000}"/>
    <cellStyle name="제목 5" xfId="145" xr:uid="{00000000-0005-0000-0000-000059000000}"/>
    <cellStyle name="좋음" xfId="108" builtinId="26" customBuiltin="1"/>
    <cellStyle name="좋음 2" xfId="64" xr:uid="{00000000-0005-0000-0000-00005B000000}"/>
    <cellStyle name="출력" xfId="112" builtinId="21" customBuiltin="1"/>
    <cellStyle name="출력 2" xfId="68" xr:uid="{00000000-0005-0000-0000-00005D000000}"/>
    <cellStyle name="표준" xfId="0" builtinId="0"/>
    <cellStyle name="표준 100" xfId="49" xr:uid="{00000000-0005-0000-0000-00005F000000}"/>
    <cellStyle name="표준 101" xfId="27" xr:uid="{00000000-0005-0000-0000-000060000000}"/>
    <cellStyle name="표준 102" xfId="11" xr:uid="{00000000-0005-0000-0000-000061000000}"/>
    <cellStyle name="표준 104" xfId="28" xr:uid="{00000000-0005-0000-0000-000062000000}"/>
    <cellStyle name="표준 105" xfId="50" xr:uid="{00000000-0005-0000-0000-000063000000}"/>
    <cellStyle name="표준 106" xfId="30" xr:uid="{00000000-0005-0000-0000-000064000000}"/>
    <cellStyle name="표준 107" xfId="29" xr:uid="{00000000-0005-0000-0000-000065000000}"/>
    <cellStyle name="표준 114" xfId="12" xr:uid="{00000000-0005-0000-0000-000066000000}"/>
    <cellStyle name="표준 116" xfId="31" xr:uid="{00000000-0005-0000-0000-000067000000}"/>
    <cellStyle name="표준 117" xfId="51" xr:uid="{00000000-0005-0000-0000-000068000000}"/>
    <cellStyle name="표준 118" xfId="32" xr:uid="{00000000-0005-0000-0000-000069000000}"/>
    <cellStyle name="표준 119" xfId="13" xr:uid="{00000000-0005-0000-0000-00006A000000}"/>
    <cellStyle name="표준 121" xfId="33" xr:uid="{00000000-0005-0000-0000-00006B000000}"/>
    <cellStyle name="표준 122" xfId="52" xr:uid="{00000000-0005-0000-0000-00006C000000}"/>
    <cellStyle name="표준 123" xfId="34" xr:uid="{00000000-0005-0000-0000-00006D000000}"/>
    <cellStyle name="표준 130" xfId="14" xr:uid="{00000000-0005-0000-0000-00006E000000}"/>
    <cellStyle name="표준 132" xfId="35" xr:uid="{00000000-0005-0000-0000-00006F000000}"/>
    <cellStyle name="표준 134" xfId="53" xr:uid="{00000000-0005-0000-0000-000070000000}"/>
    <cellStyle name="표준 135" xfId="36" xr:uid="{00000000-0005-0000-0000-000071000000}"/>
    <cellStyle name="표준 136" xfId="15" xr:uid="{00000000-0005-0000-0000-000072000000}"/>
    <cellStyle name="표준 138" xfId="37" xr:uid="{00000000-0005-0000-0000-000073000000}"/>
    <cellStyle name="표준 139" xfId="54" xr:uid="{00000000-0005-0000-0000-000074000000}"/>
    <cellStyle name="표준 140" xfId="38" xr:uid="{00000000-0005-0000-0000-000075000000}"/>
    <cellStyle name="표준 148" xfId="16" xr:uid="{00000000-0005-0000-0000-000076000000}"/>
    <cellStyle name="표준 150" xfId="39" xr:uid="{00000000-0005-0000-0000-000077000000}"/>
    <cellStyle name="표준 151" xfId="55" xr:uid="{00000000-0005-0000-0000-000078000000}"/>
    <cellStyle name="표준 152" xfId="40" xr:uid="{00000000-0005-0000-0000-000079000000}"/>
    <cellStyle name="표준 153" xfId="17" xr:uid="{00000000-0005-0000-0000-00007A000000}"/>
    <cellStyle name="표준 155" xfId="41" xr:uid="{00000000-0005-0000-0000-00007B000000}"/>
    <cellStyle name="표준 156" xfId="56" xr:uid="{00000000-0005-0000-0000-00007C000000}"/>
    <cellStyle name="표준 157" xfId="42" xr:uid="{00000000-0005-0000-0000-00007D000000}"/>
    <cellStyle name="표준 158" xfId="18" xr:uid="{00000000-0005-0000-0000-00007E000000}"/>
    <cellStyle name="표준 160" xfId="43" xr:uid="{00000000-0005-0000-0000-00007F000000}"/>
    <cellStyle name="표준 161" xfId="57" xr:uid="{00000000-0005-0000-0000-000080000000}"/>
    <cellStyle name="표준 162" xfId="44" xr:uid="{00000000-0005-0000-0000-000081000000}"/>
    <cellStyle name="표준 163" xfId="19" xr:uid="{00000000-0005-0000-0000-000082000000}"/>
    <cellStyle name="표준 165" xfId="45" xr:uid="{00000000-0005-0000-0000-000083000000}"/>
    <cellStyle name="표준 2" xfId="1" xr:uid="{00000000-0005-0000-0000-000084000000}"/>
    <cellStyle name="표준 2 2" xfId="5" xr:uid="{00000000-0005-0000-0000-000085000000}"/>
    <cellStyle name="표준 2 2 2" xfId="101" xr:uid="{00000000-0005-0000-0000-000086000000}"/>
    <cellStyle name="표준 2 3" xfId="6" xr:uid="{00000000-0005-0000-0000-000087000000}"/>
    <cellStyle name="표준 2 4" xfId="99" xr:uid="{00000000-0005-0000-0000-000088000000}"/>
    <cellStyle name="표준 3" xfId="2" xr:uid="{00000000-0005-0000-0000-000089000000}"/>
    <cellStyle name="표준 3 2" xfId="102" xr:uid="{00000000-0005-0000-0000-00008A000000}"/>
    <cellStyle name="표준 4" xfId="103" xr:uid="{00000000-0005-0000-0000-00008B000000}"/>
    <cellStyle name="표준 4 2" xfId="144" xr:uid="{00000000-0005-0000-0000-00008C000000}"/>
    <cellStyle name="표준 49" xfId="20" xr:uid="{00000000-0005-0000-0000-00008D000000}"/>
    <cellStyle name="표준 5" xfId="8" xr:uid="{00000000-0005-0000-0000-00008E000000}"/>
    <cellStyle name="표준 50" xfId="21" xr:uid="{00000000-0005-0000-0000-00008F000000}"/>
    <cellStyle name="표준 51" xfId="46" xr:uid="{00000000-0005-0000-0000-000090000000}"/>
    <cellStyle name="표준 6 4" xfId="4" xr:uid="{00000000-0005-0000-0000-000091000000}"/>
    <cellStyle name="표준 87" xfId="9" xr:uid="{00000000-0005-0000-0000-000092000000}"/>
    <cellStyle name="표준 89" xfId="22" xr:uid="{00000000-0005-0000-0000-000093000000}"/>
    <cellStyle name="표준 90" xfId="47" xr:uid="{00000000-0005-0000-0000-000094000000}"/>
    <cellStyle name="표준 91" xfId="23" xr:uid="{00000000-0005-0000-0000-000095000000}"/>
    <cellStyle name="표준 94" xfId="24" xr:uid="{00000000-0005-0000-0000-000096000000}"/>
    <cellStyle name="표준 95" xfId="48" xr:uid="{00000000-0005-0000-0000-000097000000}"/>
    <cellStyle name="표준 96" xfId="25" xr:uid="{00000000-0005-0000-0000-000098000000}"/>
    <cellStyle name="표준 97" xfId="10" xr:uid="{00000000-0005-0000-0000-000099000000}"/>
    <cellStyle name="표준 99" xfId="26" xr:uid="{00000000-0005-0000-0000-00009A000000}"/>
    <cellStyle name="하이퍼링크" xfId="3" builtinId="8"/>
    <cellStyle name="하이퍼링크 2" xfId="7" xr:uid="{00000000-0005-0000-0000-00009C000000}"/>
  </cellStyles>
  <dxfs count="0"/>
  <tableStyles count="0" defaultTableStyle="TableStyleMedium2" defaultPivotStyle="PivotStyleLight16"/>
  <colors>
    <mruColors>
      <color rgb="FFCCFFCC"/>
      <color rgb="FF0000FF"/>
      <color rgb="FF0D03D7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107" Type="http://schemas.openxmlformats.org/officeDocument/2006/relationships/image" Target="../media/image107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181" Type="http://schemas.openxmlformats.org/officeDocument/2006/relationships/image" Target="../media/image181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pn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pn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png"/><Relationship Id="rId182" Type="http://schemas.openxmlformats.org/officeDocument/2006/relationships/image" Target="../media/image182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pn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jpeg"/><Relationship Id="rId207" Type="http://schemas.openxmlformats.org/officeDocument/2006/relationships/image" Target="../media/image207.png"/><Relationship Id="rId13" Type="http://schemas.openxmlformats.org/officeDocument/2006/relationships/image" Target="../media/image13.jpeg"/><Relationship Id="rId109" Type="http://schemas.openxmlformats.org/officeDocument/2006/relationships/image" Target="../media/image109.pn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jpeg"/><Relationship Id="rId199" Type="http://schemas.openxmlformats.org/officeDocument/2006/relationships/image" Target="../media/image199.tiff"/><Relationship Id="rId203" Type="http://schemas.openxmlformats.org/officeDocument/2006/relationships/image" Target="../media/image203.jpeg"/><Relationship Id="rId208" Type="http://schemas.openxmlformats.org/officeDocument/2006/relationships/image" Target="../media/image208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jpeg"/><Relationship Id="rId168" Type="http://schemas.openxmlformats.org/officeDocument/2006/relationships/image" Target="../media/image168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png"/><Relationship Id="rId137" Type="http://schemas.openxmlformats.org/officeDocument/2006/relationships/image" Target="../media/image137.jpeg"/><Relationship Id="rId158" Type="http://schemas.openxmlformats.org/officeDocument/2006/relationships/image" Target="../media/image158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jpe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jpe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jpeg"/><Relationship Id="rId165" Type="http://schemas.openxmlformats.org/officeDocument/2006/relationships/image" Target="../media/image165.png"/><Relationship Id="rId186" Type="http://schemas.openxmlformats.org/officeDocument/2006/relationships/image" Target="../media/image186.jpeg"/><Relationship Id="rId211" Type="http://schemas.openxmlformats.org/officeDocument/2006/relationships/image" Target="../media/image211.pn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jpe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jpeg"/><Relationship Id="rId1" Type="http://schemas.openxmlformats.org/officeDocument/2006/relationships/image" Target="../media/image1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pn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pn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38100</xdr:colOff>
      <xdr:row>34</xdr:row>
      <xdr:rowOff>38100</xdr:rowOff>
    </xdr:from>
    <xdr:to>
      <xdr:col>10</xdr:col>
      <xdr:colOff>794100</xdr:colOff>
      <xdr:row>34</xdr:row>
      <xdr:rowOff>506100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7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35</xdr:row>
      <xdr:rowOff>38100</xdr:rowOff>
    </xdr:from>
    <xdr:to>
      <xdr:col>10</xdr:col>
      <xdr:colOff>794100</xdr:colOff>
      <xdr:row>35</xdr:row>
      <xdr:rowOff>506100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0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41</xdr:row>
      <xdr:rowOff>38100</xdr:rowOff>
    </xdr:from>
    <xdr:to>
      <xdr:col>10</xdr:col>
      <xdr:colOff>794100</xdr:colOff>
      <xdr:row>41</xdr:row>
      <xdr:rowOff>506100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3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44</xdr:row>
      <xdr:rowOff>38100</xdr:rowOff>
    </xdr:from>
    <xdr:to>
      <xdr:col>10</xdr:col>
      <xdr:colOff>794100</xdr:colOff>
      <xdr:row>44</xdr:row>
      <xdr:rowOff>506100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7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45</xdr:row>
      <xdr:rowOff>38100</xdr:rowOff>
    </xdr:from>
    <xdr:to>
      <xdr:col>10</xdr:col>
      <xdr:colOff>794100</xdr:colOff>
      <xdr:row>45</xdr:row>
      <xdr:rowOff>506100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0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47</xdr:row>
      <xdr:rowOff>38100</xdr:rowOff>
    </xdr:from>
    <xdr:to>
      <xdr:col>10</xdr:col>
      <xdr:colOff>794100</xdr:colOff>
      <xdr:row>47</xdr:row>
      <xdr:rowOff>506100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3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48</xdr:row>
      <xdr:rowOff>38100</xdr:rowOff>
    </xdr:from>
    <xdr:to>
      <xdr:col>10</xdr:col>
      <xdr:colOff>794100</xdr:colOff>
      <xdr:row>48</xdr:row>
      <xdr:rowOff>506100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71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49</xdr:row>
      <xdr:rowOff>38100</xdr:rowOff>
    </xdr:from>
    <xdr:to>
      <xdr:col>10</xdr:col>
      <xdr:colOff>794100</xdr:colOff>
      <xdr:row>49</xdr:row>
      <xdr:rowOff>506100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05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50</xdr:row>
      <xdr:rowOff>38100</xdr:rowOff>
    </xdr:from>
    <xdr:to>
      <xdr:col>10</xdr:col>
      <xdr:colOff>794100</xdr:colOff>
      <xdr:row>50</xdr:row>
      <xdr:rowOff>506100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38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51</xdr:row>
      <xdr:rowOff>38100</xdr:rowOff>
    </xdr:from>
    <xdr:to>
      <xdr:col>10</xdr:col>
      <xdr:colOff>794100</xdr:colOff>
      <xdr:row>51</xdr:row>
      <xdr:rowOff>506100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72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53</xdr:row>
      <xdr:rowOff>38100</xdr:rowOff>
    </xdr:from>
    <xdr:to>
      <xdr:col>10</xdr:col>
      <xdr:colOff>794100</xdr:colOff>
      <xdr:row>53</xdr:row>
      <xdr:rowOff>506100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905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54</xdr:row>
      <xdr:rowOff>38100</xdr:rowOff>
    </xdr:from>
    <xdr:to>
      <xdr:col>10</xdr:col>
      <xdr:colOff>794100</xdr:colOff>
      <xdr:row>54</xdr:row>
      <xdr:rowOff>506100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6438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55</xdr:row>
      <xdr:rowOff>38100</xdr:rowOff>
    </xdr:from>
    <xdr:to>
      <xdr:col>10</xdr:col>
      <xdr:colOff>794100</xdr:colOff>
      <xdr:row>55</xdr:row>
      <xdr:rowOff>506100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6972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56</xdr:row>
      <xdr:rowOff>38100</xdr:rowOff>
    </xdr:from>
    <xdr:to>
      <xdr:col>10</xdr:col>
      <xdr:colOff>794100</xdr:colOff>
      <xdr:row>56</xdr:row>
      <xdr:rowOff>506100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7505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59</xdr:row>
      <xdr:rowOff>38100</xdr:rowOff>
    </xdr:from>
    <xdr:to>
      <xdr:col>10</xdr:col>
      <xdr:colOff>794100</xdr:colOff>
      <xdr:row>59</xdr:row>
      <xdr:rowOff>506100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8039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60</xdr:row>
      <xdr:rowOff>38100</xdr:rowOff>
    </xdr:from>
    <xdr:to>
      <xdr:col>10</xdr:col>
      <xdr:colOff>794100</xdr:colOff>
      <xdr:row>60</xdr:row>
      <xdr:rowOff>506100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8572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61</xdr:row>
      <xdr:rowOff>38100</xdr:rowOff>
    </xdr:from>
    <xdr:to>
      <xdr:col>10</xdr:col>
      <xdr:colOff>794100</xdr:colOff>
      <xdr:row>61</xdr:row>
      <xdr:rowOff>506100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9105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62</xdr:row>
      <xdr:rowOff>38100</xdr:rowOff>
    </xdr:from>
    <xdr:to>
      <xdr:col>10</xdr:col>
      <xdr:colOff>794100</xdr:colOff>
      <xdr:row>62</xdr:row>
      <xdr:rowOff>506100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9639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63</xdr:row>
      <xdr:rowOff>38100</xdr:rowOff>
    </xdr:from>
    <xdr:to>
      <xdr:col>10</xdr:col>
      <xdr:colOff>794100</xdr:colOff>
      <xdr:row>63</xdr:row>
      <xdr:rowOff>506100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0172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64</xdr:row>
      <xdr:rowOff>38100</xdr:rowOff>
    </xdr:from>
    <xdr:to>
      <xdr:col>10</xdr:col>
      <xdr:colOff>794100</xdr:colOff>
      <xdr:row>64</xdr:row>
      <xdr:rowOff>506100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0706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65</xdr:row>
      <xdr:rowOff>38100</xdr:rowOff>
    </xdr:from>
    <xdr:to>
      <xdr:col>10</xdr:col>
      <xdr:colOff>794100</xdr:colOff>
      <xdr:row>65</xdr:row>
      <xdr:rowOff>506100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239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69</xdr:row>
      <xdr:rowOff>38100</xdr:rowOff>
    </xdr:from>
    <xdr:to>
      <xdr:col>10</xdr:col>
      <xdr:colOff>794100</xdr:colOff>
      <xdr:row>69</xdr:row>
      <xdr:rowOff>506100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772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70</xdr:row>
      <xdr:rowOff>38100</xdr:rowOff>
    </xdr:from>
    <xdr:to>
      <xdr:col>10</xdr:col>
      <xdr:colOff>794100</xdr:colOff>
      <xdr:row>70</xdr:row>
      <xdr:rowOff>506100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2306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92</xdr:row>
      <xdr:rowOff>38100</xdr:rowOff>
    </xdr:from>
    <xdr:to>
      <xdr:col>10</xdr:col>
      <xdr:colOff>794100</xdr:colOff>
      <xdr:row>92</xdr:row>
      <xdr:rowOff>506100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2440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91</xdr:row>
      <xdr:rowOff>38100</xdr:rowOff>
    </xdr:from>
    <xdr:to>
      <xdr:col>10</xdr:col>
      <xdr:colOff>794100</xdr:colOff>
      <xdr:row>91</xdr:row>
      <xdr:rowOff>506100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907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89</xdr:row>
      <xdr:rowOff>38100</xdr:rowOff>
    </xdr:from>
    <xdr:to>
      <xdr:col>10</xdr:col>
      <xdr:colOff>794100</xdr:colOff>
      <xdr:row>89</xdr:row>
      <xdr:rowOff>506100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374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88</xdr:row>
      <xdr:rowOff>38100</xdr:rowOff>
    </xdr:from>
    <xdr:to>
      <xdr:col>10</xdr:col>
      <xdr:colOff>794100</xdr:colOff>
      <xdr:row>88</xdr:row>
      <xdr:rowOff>506100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0840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87</xdr:row>
      <xdr:rowOff>38100</xdr:rowOff>
    </xdr:from>
    <xdr:to>
      <xdr:col>10</xdr:col>
      <xdr:colOff>794100</xdr:colOff>
      <xdr:row>87</xdr:row>
      <xdr:rowOff>506100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0307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86</xdr:row>
      <xdr:rowOff>38100</xdr:rowOff>
    </xdr:from>
    <xdr:to>
      <xdr:col>10</xdr:col>
      <xdr:colOff>794100</xdr:colOff>
      <xdr:row>86</xdr:row>
      <xdr:rowOff>506100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9773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85</xdr:row>
      <xdr:rowOff>38100</xdr:rowOff>
    </xdr:from>
    <xdr:to>
      <xdr:col>10</xdr:col>
      <xdr:colOff>794100</xdr:colOff>
      <xdr:row>85</xdr:row>
      <xdr:rowOff>506100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9240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82</xdr:row>
      <xdr:rowOff>38100</xdr:rowOff>
    </xdr:from>
    <xdr:to>
      <xdr:col>10</xdr:col>
      <xdr:colOff>794100</xdr:colOff>
      <xdr:row>82</xdr:row>
      <xdr:rowOff>506100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7640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83</xdr:row>
      <xdr:rowOff>38100</xdr:rowOff>
    </xdr:from>
    <xdr:to>
      <xdr:col>10</xdr:col>
      <xdr:colOff>794100</xdr:colOff>
      <xdr:row>83</xdr:row>
      <xdr:rowOff>506100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8173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81</xdr:row>
      <xdr:rowOff>38100</xdr:rowOff>
    </xdr:from>
    <xdr:to>
      <xdr:col>10</xdr:col>
      <xdr:colOff>794100</xdr:colOff>
      <xdr:row>81</xdr:row>
      <xdr:rowOff>506100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710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80</xdr:row>
      <xdr:rowOff>38100</xdr:rowOff>
    </xdr:from>
    <xdr:to>
      <xdr:col>10</xdr:col>
      <xdr:colOff>794100</xdr:colOff>
      <xdr:row>80</xdr:row>
      <xdr:rowOff>506100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573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79</xdr:row>
      <xdr:rowOff>38100</xdr:rowOff>
    </xdr:from>
    <xdr:to>
      <xdr:col>10</xdr:col>
      <xdr:colOff>794100</xdr:colOff>
      <xdr:row>79</xdr:row>
      <xdr:rowOff>506100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040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78</xdr:row>
      <xdr:rowOff>38100</xdr:rowOff>
    </xdr:from>
    <xdr:to>
      <xdr:col>10</xdr:col>
      <xdr:colOff>794100</xdr:colOff>
      <xdr:row>78</xdr:row>
      <xdr:rowOff>506100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550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77</xdr:row>
      <xdr:rowOff>38100</xdr:rowOff>
    </xdr:from>
    <xdr:to>
      <xdr:col>10</xdr:col>
      <xdr:colOff>794100</xdr:colOff>
      <xdr:row>77</xdr:row>
      <xdr:rowOff>506100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497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76</xdr:row>
      <xdr:rowOff>38100</xdr:rowOff>
    </xdr:from>
    <xdr:to>
      <xdr:col>10</xdr:col>
      <xdr:colOff>794100</xdr:colOff>
      <xdr:row>76</xdr:row>
      <xdr:rowOff>506100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4439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75</xdr:row>
      <xdr:rowOff>38100</xdr:rowOff>
    </xdr:from>
    <xdr:to>
      <xdr:col>10</xdr:col>
      <xdr:colOff>794100</xdr:colOff>
      <xdr:row>75</xdr:row>
      <xdr:rowOff>506100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390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74</xdr:row>
      <xdr:rowOff>38100</xdr:rowOff>
    </xdr:from>
    <xdr:to>
      <xdr:col>10</xdr:col>
      <xdr:colOff>794100</xdr:colOff>
      <xdr:row>74</xdr:row>
      <xdr:rowOff>506100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337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73</xdr:row>
      <xdr:rowOff>38100</xdr:rowOff>
    </xdr:from>
    <xdr:to>
      <xdr:col>10</xdr:col>
      <xdr:colOff>794100</xdr:colOff>
      <xdr:row>73</xdr:row>
      <xdr:rowOff>506100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2839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98</xdr:row>
      <xdr:rowOff>38100</xdr:rowOff>
    </xdr:from>
    <xdr:to>
      <xdr:col>10</xdr:col>
      <xdr:colOff>794100</xdr:colOff>
      <xdr:row>98</xdr:row>
      <xdr:rowOff>506100</xdr:rowOff>
    </xdr:to>
    <xdr:pic>
      <xdr:nvPicPr>
        <xdr:cNvPr id="5184" name="Picture 5183">
          <a:extLst>
            <a:ext uri="{FF2B5EF4-FFF2-40B4-BE49-F238E27FC236}">
              <a16:creationId xmlns:a16="http://schemas.microsoft.com/office/drawing/2014/main" id="{00000000-0008-0000-0100-000040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297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136</xdr:row>
      <xdr:rowOff>38100</xdr:rowOff>
    </xdr:from>
    <xdr:to>
      <xdr:col>10</xdr:col>
      <xdr:colOff>794100</xdr:colOff>
      <xdr:row>136</xdr:row>
      <xdr:rowOff>506100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3108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135</xdr:row>
      <xdr:rowOff>38100</xdr:rowOff>
    </xdr:from>
    <xdr:to>
      <xdr:col>10</xdr:col>
      <xdr:colOff>794100</xdr:colOff>
      <xdr:row>135</xdr:row>
      <xdr:rowOff>506100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575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115</xdr:row>
      <xdr:rowOff>38100</xdr:rowOff>
    </xdr:from>
    <xdr:to>
      <xdr:col>10</xdr:col>
      <xdr:colOff>794100</xdr:colOff>
      <xdr:row>115</xdr:row>
      <xdr:rowOff>506100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042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114</xdr:row>
      <xdr:rowOff>38100</xdr:rowOff>
    </xdr:from>
    <xdr:to>
      <xdr:col>10</xdr:col>
      <xdr:colOff>794100</xdr:colOff>
      <xdr:row>114</xdr:row>
      <xdr:rowOff>506100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1508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113</xdr:row>
      <xdr:rowOff>38100</xdr:rowOff>
    </xdr:from>
    <xdr:to>
      <xdr:col>10</xdr:col>
      <xdr:colOff>794100</xdr:colOff>
      <xdr:row>113</xdr:row>
      <xdr:rowOff>506100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0975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112</xdr:row>
      <xdr:rowOff>38100</xdr:rowOff>
    </xdr:from>
    <xdr:to>
      <xdr:col>10</xdr:col>
      <xdr:colOff>794100</xdr:colOff>
      <xdr:row>112</xdr:row>
      <xdr:rowOff>506100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0441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111</xdr:row>
      <xdr:rowOff>38100</xdr:rowOff>
    </xdr:from>
    <xdr:to>
      <xdr:col>10</xdr:col>
      <xdr:colOff>794100</xdr:colOff>
      <xdr:row>111</xdr:row>
      <xdr:rowOff>506100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990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110</xdr:row>
      <xdr:rowOff>38100</xdr:rowOff>
    </xdr:from>
    <xdr:to>
      <xdr:col>10</xdr:col>
      <xdr:colOff>794100</xdr:colOff>
      <xdr:row>110</xdr:row>
      <xdr:rowOff>506100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937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109</xdr:row>
      <xdr:rowOff>38100</xdr:rowOff>
    </xdr:from>
    <xdr:to>
      <xdr:col>10</xdr:col>
      <xdr:colOff>794100</xdr:colOff>
      <xdr:row>109</xdr:row>
      <xdr:rowOff>506100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884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108</xdr:row>
      <xdr:rowOff>38100</xdr:rowOff>
    </xdr:from>
    <xdr:to>
      <xdr:col>10</xdr:col>
      <xdr:colOff>794100</xdr:colOff>
      <xdr:row>108</xdr:row>
      <xdr:rowOff>506100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830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107</xdr:row>
      <xdr:rowOff>38100</xdr:rowOff>
    </xdr:from>
    <xdr:to>
      <xdr:col>10</xdr:col>
      <xdr:colOff>794100</xdr:colOff>
      <xdr:row>107</xdr:row>
      <xdr:rowOff>506100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77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106</xdr:row>
      <xdr:rowOff>38100</xdr:rowOff>
    </xdr:from>
    <xdr:to>
      <xdr:col>10</xdr:col>
      <xdr:colOff>794100</xdr:colOff>
      <xdr:row>106</xdr:row>
      <xdr:rowOff>506100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24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105</xdr:row>
      <xdr:rowOff>38100</xdr:rowOff>
    </xdr:from>
    <xdr:to>
      <xdr:col>10</xdr:col>
      <xdr:colOff>794100</xdr:colOff>
      <xdr:row>105</xdr:row>
      <xdr:rowOff>506100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670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104</xdr:row>
      <xdr:rowOff>38100</xdr:rowOff>
    </xdr:from>
    <xdr:to>
      <xdr:col>10</xdr:col>
      <xdr:colOff>794100</xdr:colOff>
      <xdr:row>104</xdr:row>
      <xdr:rowOff>506100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617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103</xdr:row>
      <xdr:rowOff>38100</xdr:rowOff>
    </xdr:from>
    <xdr:to>
      <xdr:col>10</xdr:col>
      <xdr:colOff>794100</xdr:colOff>
      <xdr:row>103</xdr:row>
      <xdr:rowOff>506100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564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99</xdr:row>
      <xdr:rowOff>38100</xdr:rowOff>
    </xdr:from>
    <xdr:to>
      <xdr:col>10</xdr:col>
      <xdr:colOff>794100</xdr:colOff>
      <xdr:row>99</xdr:row>
      <xdr:rowOff>506100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350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100</xdr:row>
      <xdr:rowOff>38100</xdr:rowOff>
    </xdr:from>
    <xdr:to>
      <xdr:col>10</xdr:col>
      <xdr:colOff>794100</xdr:colOff>
      <xdr:row>100</xdr:row>
      <xdr:rowOff>506100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404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101</xdr:row>
      <xdr:rowOff>38100</xdr:rowOff>
    </xdr:from>
    <xdr:to>
      <xdr:col>10</xdr:col>
      <xdr:colOff>794100</xdr:colOff>
      <xdr:row>101</xdr:row>
      <xdr:rowOff>506100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457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137</xdr:row>
      <xdr:rowOff>38100</xdr:rowOff>
    </xdr:from>
    <xdr:to>
      <xdr:col>10</xdr:col>
      <xdr:colOff>794100</xdr:colOff>
      <xdr:row>137</xdr:row>
      <xdr:rowOff>506100</xdr:rowOff>
    </xdr:to>
    <xdr:pic>
      <xdr:nvPicPr>
        <xdr:cNvPr id="5205" name="Picture 5204">
          <a:extLst>
            <a:ext uri="{FF2B5EF4-FFF2-40B4-BE49-F238E27FC236}">
              <a16:creationId xmlns:a16="http://schemas.microsoft.com/office/drawing/2014/main" id="{00000000-0008-0000-0100-000055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3642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207</xdr:row>
      <xdr:rowOff>38100</xdr:rowOff>
    </xdr:from>
    <xdr:to>
      <xdr:col>10</xdr:col>
      <xdr:colOff>794100</xdr:colOff>
      <xdr:row>207</xdr:row>
      <xdr:rowOff>506100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497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204</xdr:row>
      <xdr:rowOff>38100</xdr:rowOff>
    </xdr:from>
    <xdr:to>
      <xdr:col>10</xdr:col>
      <xdr:colOff>794100</xdr:colOff>
      <xdr:row>204</xdr:row>
      <xdr:rowOff>506100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444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201</xdr:row>
      <xdr:rowOff>38100</xdr:rowOff>
    </xdr:from>
    <xdr:to>
      <xdr:col>10</xdr:col>
      <xdr:colOff>794100</xdr:colOff>
      <xdr:row>201</xdr:row>
      <xdr:rowOff>506100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91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200</xdr:row>
      <xdr:rowOff>38100</xdr:rowOff>
    </xdr:from>
    <xdr:to>
      <xdr:col>10</xdr:col>
      <xdr:colOff>794100</xdr:colOff>
      <xdr:row>200</xdr:row>
      <xdr:rowOff>506100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37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198</xdr:row>
      <xdr:rowOff>38100</xdr:rowOff>
    </xdr:from>
    <xdr:to>
      <xdr:col>10</xdr:col>
      <xdr:colOff>794100</xdr:colOff>
      <xdr:row>198</xdr:row>
      <xdr:rowOff>506100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284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197</xdr:row>
      <xdr:rowOff>38100</xdr:rowOff>
    </xdr:from>
    <xdr:to>
      <xdr:col>10</xdr:col>
      <xdr:colOff>794100</xdr:colOff>
      <xdr:row>197</xdr:row>
      <xdr:rowOff>506100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231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196</xdr:row>
      <xdr:rowOff>38100</xdr:rowOff>
    </xdr:from>
    <xdr:to>
      <xdr:col>10</xdr:col>
      <xdr:colOff>794100</xdr:colOff>
      <xdr:row>196</xdr:row>
      <xdr:rowOff>506100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1777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195</xdr:row>
      <xdr:rowOff>38100</xdr:rowOff>
    </xdr:from>
    <xdr:to>
      <xdr:col>10</xdr:col>
      <xdr:colOff>794100</xdr:colOff>
      <xdr:row>195</xdr:row>
      <xdr:rowOff>506100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124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192</xdr:row>
      <xdr:rowOff>38100</xdr:rowOff>
    </xdr:from>
    <xdr:to>
      <xdr:col>10</xdr:col>
      <xdr:colOff>794100</xdr:colOff>
      <xdr:row>192</xdr:row>
      <xdr:rowOff>506100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071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191</xdr:row>
      <xdr:rowOff>38100</xdr:rowOff>
    </xdr:from>
    <xdr:to>
      <xdr:col>10</xdr:col>
      <xdr:colOff>794100</xdr:colOff>
      <xdr:row>191</xdr:row>
      <xdr:rowOff>506100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017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179</xdr:row>
      <xdr:rowOff>38100</xdr:rowOff>
    </xdr:from>
    <xdr:to>
      <xdr:col>10</xdr:col>
      <xdr:colOff>794100</xdr:colOff>
      <xdr:row>179</xdr:row>
      <xdr:rowOff>506100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964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169</xdr:row>
      <xdr:rowOff>38100</xdr:rowOff>
    </xdr:from>
    <xdr:to>
      <xdr:col>10</xdr:col>
      <xdr:colOff>794100</xdr:colOff>
      <xdr:row>169</xdr:row>
      <xdr:rowOff>506100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9110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168</xdr:row>
      <xdr:rowOff>38100</xdr:rowOff>
    </xdr:from>
    <xdr:to>
      <xdr:col>10</xdr:col>
      <xdr:colOff>794100</xdr:colOff>
      <xdr:row>168</xdr:row>
      <xdr:rowOff>506100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577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167</xdr:row>
      <xdr:rowOff>38100</xdr:rowOff>
    </xdr:from>
    <xdr:to>
      <xdr:col>10</xdr:col>
      <xdr:colOff>794100</xdr:colOff>
      <xdr:row>167</xdr:row>
      <xdr:rowOff>506100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044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166</xdr:row>
      <xdr:rowOff>38100</xdr:rowOff>
    </xdr:from>
    <xdr:to>
      <xdr:col>10</xdr:col>
      <xdr:colOff>794100</xdr:colOff>
      <xdr:row>166</xdr:row>
      <xdr:rowOff>506100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7510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165</xdr:row>
      <xdr:rowOff>38100</xdr:rowOff>
    </xdr:from>
    <xdr:to>
      <xdr:col>10</xdr:col>
      <xdr:colOff>794100</xdr:colOff>
      <xdr:row>165</xdr:row>
      <xdr:rowOff>506100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6977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164</xdr:row>
      <xdr:rowOff>38100</xdr:rowOff>
    </xdr:from>
    <xdr:to>
      <xdr:col>10</xdr:col>
      <xdr:colOff>794100</xdr:colOff>
      <xdr:row>164</xdr:row>
      <xdr:rowOff>506100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6443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163</xdr:row>
      <xdr:rowOff>38100</xdr:rowOff>
    </xdr:from>
    <xdr:to>
      <xdr:col>10</xdr:col>
      <xdr:colOff>794100</xdr:colOff>
      <xdr:row>163</xdr:row>
      <xdr:rowOff>506100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5910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162</xdr:row>
      <xdr:rowOff>38100</xdr:rowOff>
    </xdr:from>
    <xdr:to>
      <xdr:col>10</xdr:col>
      <xdr:colOff>794100</xdr:colOff>
      <xdr:row>162</xdr:row>
      <xdr:rowOff>506100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5377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161</xdr:row>
      <xdr:rowOff>38100</xdr:rowOff>
    </xdr:from>
    <xdr:to>
      <xdr:col>10</xdr:col>
      <xdr:colOff>794100</xdr:colOff>
      <xdr:row>161</xdr:row>
      <xdr:rowOff>506100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4843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159</xdr:row>
      <xdr:rowOff>38100</xdr:rowOff>
    </xdr:from>
    <xdr:to>
      <xdr:col>10</xdr:col>
      <xdr:colOff>794100</xdr:colOff>
      <xdr:row>159</xdr:row>
      <xdr:rowOff>506100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4310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154</xdr:row>
      <xdr:rowOff>38100</xdr:rowOff>
    </xdr:from>
    <xdr:to>
      <xdr:col>10</xdr:col>
      <xdr:colOff>794100</xdr:colOff>
      <xdr:row>154</xdr:row>
      <xdr:rowOff>506100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2710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153</xdr:row>
      <xdr:rowOff>38100</xdr:rowOff>
    </xdr:from>
    <xdr:to>
      <xdr:col>10</xdr:col>
      <xdr:colOff>794100</xdr:colOff>
      <xdr:row>153</xdr:row>
      <xdr:rowOff>506100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217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143</xdr:row>
      <xdr:rowOff>38100</xdr:rowOff>
    </xdr:from>
    <xdr:to>
      <xdr:col>10</xdr:col>
      <xdr:colOff>794100</xdr:colOff>
      <xdr:row>143</xdr:row>
      <xdr:rowOff>506100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6842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142</xdr:row>
      <xdr:rowOff>38100</xdr:rowOff>
    </xdr:from>
    <xdr:to>
      <xdr:col>10</xdr:col>
      <xdr:colOff>794100</xdr:colOff>
      <xdr:row>142</xdr:row>
      <xdr:rowOff>506100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6309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141</xdr:row>
      <xdr:rowOff>38100</xdr:rowOff>
    </xdr:from>
    <xdr:to>
      <xdr:col>10</xdr:col>
      <xdr:colOff>794100</xdr:colOff>
      <xdr:row>141</xdr:row>
      <xdr:rowOff>506100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5775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140</xdr:row>
      <xdr:rowOff>38100</xdr:rowOff>
    </xdr:from>
    <xdr:to>
      <xdr:col>10</xdr:col>
      <xdr:colOff>794100</xdr:colOff>
      <xdr:row>140</xdr:row>
      <xdr:rowOff>506100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5242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139</xdr:row>
      <xdr:rowOff>38100</xdr:rowOff>
    </xdr:from>
    <xdr:to>
      <xdr:col>10</xdr:col>
      <xdr:colOff>794100</xdr:colOff>
      <xdr:row>139</xdr:row>
      <xdr:rowOff>506100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4709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138</xdr:row>
      <xdr:rowOff>38100</xdr:rowOff>
    </xdr:from>
    <xdr:to>
      <xdr:col>10</xdr:col>
      <xdr:colOff>794100</xdr:colOff>
      <xdr:row>138</xdr:row>
      <xdr:rowOff>506100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4175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144</xdr:row>
      <xdr:rowOff>38100</xdr:rowOff>
    </xdr:from>
    <xdr:to>
      <xdr:col>10</xdr:col>
      <xdr:colOff>794100</xdr:colOff>
      <xdr:row>144</xdr:row>
      <xdr:rowOff>506100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376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145</xdr:row>
      <xdr:rowOff>38100</xdr:rowOff>
    </xdr:from>
    <xdr:to>
      <xdr:col>10</xdr:col>
      <xdr:colOff>794100</xdr:colOff>
      <xdr:row>145</xdr:row>
      <xdr:rowOff>506100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909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146</xdr:row>
      <xdr:rowOff>38100</xdr:rowOff>
    </xdr:from>
    <xdr:to>
      <xdr:col>10</xdr:col>
      <xdr:colOff>794100</xdr:colOff>
      <xdr:row>146</xdr:row>
      <xdr:rowOff>506100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8442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147</xdr:row>
      <xdr:rowOff>38100</xdr:rowOff>
    </xdr:from>
    <xdr:to>
      <xdr:col>10</xdr:col>
      <xdr:colOff>794100</xdr:colOff>
      <xdr:row>147</xdr:row>
      <xdr:rowOff>506100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8976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148</xdr:row>
      <xdr:rowOff>38100</xdr:rowOff>
    </xdr:from>
    <xdr:to>
      <xdr:col>10</xdr:col>
      <xdr:colOff>794100</xdr:colOff>
      <xdr:row>148</xdr:row>
      <xdr:rowOff>506100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9509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149</xdr:row>
      <xdr:rowOff>38100</xdr:rowOff>
    </xdr:from>
    <xdr:to>
      <xdr:col>10</xdr:col>
      <xdr:colOff>794100</xdr:colOff>
      <xdr:row>149</xdr:row>
      <xdr:rowOff>506100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004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150</xdr:row>
      <xdr:rowOff>38100</xdr:rowOff>
    </xdr:from>
    <xdr:to>
      <xdr:col>10</xdr:col>
      <xdr:colOff>794100</xdr:colOff>
      <xdr:row>150</xdr:row>
      <xdr:rowOff>506100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057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151</xdr:row>
      <xdr:rowOff>38100</xdr:rowOff>
    </xdr:from>
    <xdr:to>
      <xdr:col>10</xdr:col>
      <xdr:colOff>794100</xdr:colOff>
      <xdr:row>151</xdr:row>
      <xdr:rowOff>506100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1109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152</xdr:row>
      <xdr:rowOff>38100</xdr:rowOff>
    </xdr:from>
    <xdr:to>
      <xdr:col>10</xdr:col>
      <xdr:colOff>794100</xdr:colOff>
      <xdr:row>152</xdr:row>
      <xdr:rowOff>506100</xdr:rowOff>
    </xdr:to>
    <xdr:pic>
      <xdr:nvPicPr>
        <xdr:cNvPr id="5244" name="Picture 5243">
          <a:extLst>
            <a:ext uri="{FF2B5EF4-FFF2-40B4-BE49-F238E27FC236}">
              <a16:creationId xmlns:a16="http://schemas.microsoft.com/office/drawing/2014/main" id="{00000000-0008-0000-0100-00007C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164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155</xdr:row>
      <xdr:rowOff>38100</xdr:rowOff>
    </xdr:from>
    <xdr:to>
      <xdr:col>10</xdr:col>
      <xdr:colOff>794100</xdr:colOff>
      <xdr:row>155</xdr:row>
      <xdr:rowOff>506100</xdr:rowOff>
    </xdr:to>
    <xdr:pic>
      <xdr:nvPicPr>
        <xdr:cNvPr id="5245" name="Picture 5244">
          <a:extLst>
            <a:ext uri="{FF2B5EF4-FFF2-40B4-BE49-F238E27FC236}">
              <a16:creationId xmlns:a16="http://schemas.microsoft.com/office/drawing/2014/main" id="{00000000-0008-0000-0100-00007D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243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158</xdr:row>
      <xdr:rowOff>38100</xdr:rowOff>
    </xdr:from>
    <xdr:to>
      <xdr:col>10</xdr:col>
      <xdr:colOff>794100</xdr:colOff>
      <xdr:row>158</xdr:row>
      <xdr:rowOff>506100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77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102</xdr:row>
      <xdr:rowOff>0</xdr:rowOff>
    </xdr:from>
    <xdr:to>
      <xdr:col>11</xdr:col>
      <xdr:colOff>0</xdr:colOff>
      <xdr:row>102</xdr:row>
      <xdr:rowOff>514350</xdr:rowOff>
    </xdr:to>
    <xdr:pic>
      <xdr:nvPicPr>
        <xdr:cNvPr id="202" name="image49.png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50" y="2506980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0</xdr:colOff>
      <xdr:row>84</xdr:row>
      <xdr:rowOff>0</xdr:rowOff>
    </xdr:from>
    <xdr:to>
      <xdr:col>11</xdr:col>
      <xdr:colOff>0</xdr:colOff>
      <xdr:row>84</xdr:row>
      <xdr:rowOff>514350</xdr:rowOff>
    </xdr:to>
    <xdr:pic>
      <xdr:nvPicPr>
        <xdr:cNvPr id="203" name="image44.png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50" y="1866900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38100</xdr:colOff>
      <xdr:row>43</xdr:row>
      <xdr:rowOff>49306</xdr:rowOff>
    </xdr:from>
    <xdr:to>
      <xdr:col>10</xdr:col>
      <xdr:colOff>794100</xdr:colOff>
      <xdr:row>43</xdr:row>
      <xdr:rowOff>517306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041" y="2206886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</xdr:row>
      <xdr:rowOff>33617</xdr:rowOff>
    </xdr:from>
    <xdr:to>
      <xdr:col>10</xdr:col>
      <xdr:colOff>800824</xdr:colOff>
      <xdr:row>4</xdr:row>
      <xdr:rowOff>501617</xdr:rowOff>
    </xdr:to>
    <xdr:pic>
      <xdr:nvPicPr>
        <xdr:cNvPr id="111" name="그림 71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6472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5</xdr:row>
      <xdr:rowOff>33618</xdr:rowOff>
    </xdr:from>
    <xdr:to>
      <xdr:col>10</xdr:col>
      <xdr:colOff>800824</xdr:colOff>
      <xdr:row>5</xdr:row>
      <xdr:rowOff>501618</xdr:rowOff>
    </xdr:to>
    <xdr:pic>
      <xdr:nvPicPr>
        <xdr:cNvPr id="114" name="그림 72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21851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</xdr:row>
      <xdr:rowOff>44823</xdr:rowOff>
    </xdr:from>
    <xdr:to>
      <xdr:col>10</xdr:col>
      <xdr:colOff>800824</xdr:colOff>
      <xdr:row>6</xdr:row>
      <xdr:rowOff>512823</xdr:rowOff>
    </xdr:to>
    <xdr:pic>
      <xdr:nvPicPr>
        <xdr:cNvPr id="115" name="그림 73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273423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</xdr:row>
      <xdr:rowOff>33618</xdr:rowOff>
    </xdr:from>
    <xdr:to>
      <xdr:col>10</xdr:col>
      <xdr:colOff>800824</xdr:colOff>
      <xdr:row>7</xdr:row>
      <xdr:rowOff>501618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2609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8</xdr:row>
      <xdr:rowOff>33617</xdr:rowOff>
    </xdr:from>
    <xdr:to>
      <xdr:col>10</xdr:col>
      <xdr:colOff>800824</xdr:colOff>
      <xdr:row>8</xdr:row>
      <xdr:rowOff>501617</xdr:rowOff>
    </xdr:to>
    <xdr:pic>
      <xdr:nvPicPr>
        <xdr:cNvPr id="121" name="그림 74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7987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9</xdr:row>
      <xdr:rowOff>33617</xdr:rowOff>
    </xdr:from>
    <xdr:to>
      <xdr:col>10</xdr:col>
      <xdr:colOff>800824</xdr:colOff>
      <xdr:row>9</xdr:row>
      <xdr:rowOff>501617</xdr:rowOff>
    </xdr:to>
    <xdr:pic>
      <xdr:nvPicPr>
        <xdr:cNvPr id="122" name="그림 75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433667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10</xdr:row>
      <xdr:rowOff>33617</xdr:rowOff>
    </xdr:from>
    <xdr:to>
      <xdr:col>10</xdr:col>
      <xdr:colOff>800824</xdr:colOff>
      <xdr:row>10</xdr:row>
      <xdr:rowOff>501617</xdr:rowOff>
    </xdr:to>
    <xdr:pic>
      <xdr:nvPicPr>
        <xdr:cNvPr id="123" name="그림 76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487455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</xdr:row>
      <xdr:rowOff>44824</xdr:rowOff>
    </xdr:from>
    <xdr:to>
      <xdr:col>10</xdr:col>
      <xdr:colOff>800824</xdr:colOff>
      <xdr:row>11</xdr:row>
      <xdr:rowOff>512824</xdr:rowOff>
    </xdr:to>
    <xdr:pic>
      <xdr:nvPicPr>
        <xdr:cNvPr id="124" name="그림 77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54236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</xdr:row>
      <xdr:rowOff>33617</xdr:rowOff>
    </xdr:from>
    <xdr:to>
      <xdr:col>10</xdr:col>
      <xdr:colOff>789618</xdr:colOff>
      <xdr:row>12</xdr:row>
      <xdr:rowOff>501617</xdr:rowOff>
    </xdr:to>
    <xdr:pic>
      <xdr:nvPicPr>
        <xdr:cNvPr id="125" name="그림 78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59503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13</xdr:row>
      <xdr:rowOff>33618</xdr:rowOff>
    </xdr:from>
    <xdr:to>
      <xdr:col>10</xdr:col>
      <xdr:colOff>794719</xdr:colOff>
      <xdr:row>13</xdr:row>
      <xdr:rowOff>501618</xdr:rowOff>
    </xdr:to>
    <xdr:pic>
      <xdr:nvPicPr>
        <xdr:cNvPr id="126" name="그림 79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60" y="64882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14</xdr:row>
      <xdr:rowOff>39336</xdr:rowOff>
    </xdr:from>
    <xdr:to>
      <xdr:col>10</xdr:col>
      <xdr:colOff>789618</xdr:colOff>
      <xdr:row>14</xdr:row>
      <xdr:rowOff>507336</xdr:rowOff>
    </xdr:to>
    <xdr:pic>
      <xdr:nvPicPr>
        <xdr:cNvPr id="127" name="그림 80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703180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15</xdr:row>
      <xdr:rowOff>30759</xdr:rowOff>
    </xdr:from>
    <xdr:to>
      <xdr:col>10</xdr:col>
      <xdr:colOff>793713</xdr:colOff>
      <xdr:row>15</xdr:row>
      <xdr:rowOff>498759</xdr:rowOff>
    </xdr:to>
    <xdr:pic>
      <xdr:nvPicPr>
        <xdr:cNvPr id="128" name="그림 81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4" y="75611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</xdr:row>
      <xdr:rowOff>36789</xdr:rowOff>
    </xdr:from>
    <xdr:to>
      <xdr:col>10</xdr:col>
      <xdr:colOff>789618</xdr:colOff>
      <xdr:row>18</xdr:row>
      <xdr:rowOff>504789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1807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16</xdr:row>
      <xdr:rowOff>33617</xdr:rowOff>
    </xdr:from>
    <xdr:to>
      <xdr:col>10</xdr:col>
      <xdr:colOff>795797</xdr:colOff>
      <xdr:row>16</xdr:row>
      <xdr:rowOff>501617</xdr:rowOff>
    </xdr:to>
    <xdr:pic>
      <xdr:nvPicPr>
        <xdr:cNvPr id="130" name="그림 82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8" y="810185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17</xdr:row>
      <xdr:rowOff>36244</xdr:rowOff>
    </xdr:from>
    <xdr:to>
      <xdr:col>10</xdr:col>
      <xdr:colOff>790698</xdr:colOff>
      <xdr:row>17</xdr:row>
      <xdr:rowOff>504244</xdr:rowOff>
    </xdr:to>
    <xdr:pic>
      <xdr:nvPicPr>
        <xdr:cNvPr id="131" name="그림 83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7639" y="864236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22</xdr:row>
      <xdr:rowOff>43513</xdr:rowOff>
    </xdr:from>
    <xdr:to>
      <xdr:col>10</xdr:col>
      <xdr:colOff>789618</xdr:colOff>
      <xdr:row>22</xdr:row>
      <xdr:rowOff>511513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13390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19</xdr:row>
      <xdr:rowOff>33617</xdr:rowOff>
    </xdr:from>
    <xdr:to>
      <xdr:col>10</xdr:col>
      <xdr:colOff>795797</xdr:colOff>
      <xdr:row>19</xdr:row>
      <xdr:rowOff>501617</xdr:rowOff>
    </xdr:to>
    <xdr:pic>
      <xdr:nvPicPr>
        <xdr:cNvPr id="133" name="그림 99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8" y="97154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20</xdr:row>
      <xdr:rowOff>35239</xdr:rowOff>
    </xdr:from>
    <xdr:to>
      <xdr:col>10</xdr:col>
      <xdr:colOff>790698</xdr:colOff>
      <xdr:row>20</xdr:row>
      <xdr:rowOff>503239</xdr:rowOff>
    </xdr:to>
    <xdr:pic>
      <xdr:nvPicPr>
        <xdr:cNvPr id="134" name="그림 100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7639" y="1025500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39798</xdr:colOff>
      <xdr:row>21</xdr:row>
      <xdr:rowOff>32769</xdr:rowOff>
    </xdr:from>
    <xdr:to>
      <xdr:col>10</xdr:col>
      <xdr:colOff>795798</xdr:colOff>
      <xdr:row>21</xdr:row>
      <xdr:rowOff>500769</xdr:rowOff>
    </xdr:to>
    <xdr:pic>
      <xdr:nvPicPr>
        <xdr:cNvPr id="135" name="그림 101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9" y="1079041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36634</xdr:colOff>
      <xdr:row>25</xdr:row>
      <xdr:rowOff>36792</xdr:rowOff>
    </xdr:from>
    <xdr:to>
      <xdr:col>10</xdr:col>
      <xdr:colOff>792634</xdr:colOff>
      <xdr:row>25</xdr:row>
      <xdr:rowOff>504792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9575" y="129459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23</xdr:row>
      <xdr:rowOff>33617</xdr:rowOff>
    </xdr:from>
    <xdr:to>
      <xdr:col>10</xdr:col>
      <xdr:colOff>800824</xdr:colOff>
      <xdr:row>23</xdr:row>
      <xdr:rowOff>501617</xdr:rowOff>
    </xdr:to>
    <xdr:pic>
      <xdr:nvPicPr>
        <xdr:cNvPr id="137" name="그림 105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186702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42813</xdr:colOff>
      <xdr:row>24</xdr:row>
      <xdr:rowOff>39338</xdr:rowOff>
    </xdr:from>
    <xdr:to>
      <xdr:col>10</xdr:col>
      <xdr:colOff>798813</xdr:colOff>
      <xdr:row>24</xdr:row>
      <xdr:rowOff>507338</xdr:rowOff>
    </xdr:to>
    <xdr:pic>
      <xdr:nvPicPr>
        <xdr:cNvPr id="138" name="그림 10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5754" y="1241063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26</xdr:row>
      <xdr:rowOff>33618</xdr:rowOff>
    </xdr:from>
    <xdr:to>
      <xdr:col>10</xdr:col>
      <xdr:colOff>788614</xdr:colOff>
      <xdr:row>26</xdr:row>
      <xdr:rowOff>501618</xdr:rowOff>
    </xdr:to>
    <xdr:pic>
      <xdr:nvPicPr>
        <xdr:cNvPr id="139" name="그림 108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34806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27</xdr:row>
      <xdr:rowOff>30141</xdr:rowOff>
    </xdr:from>
    <xdr:to>
      <xdr:col>10</xdr:col>
      <xdr:colOff>788614</xdr:colOff>
      <xdr:row>27</xdr:row>
      <xdr:rowOff>498141</xdr:rowOff>
    </xdr:to>
    <xdr:pic>
      <xdr:nvPicPr>
        <xdr:cNvPr id="140" name="그림 10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40150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28</xdr:row>
      <xdr:rowOff>30758</xdr:rowOff>
    </xdr:from>
    <xdr:to>
      <xdr:col>10</xdr:col>
      <xdr:colOff>789618</xdr:colOff>
      <xdr:row>28</xdr:row>
      <xdr:rowOff>498758</xdr:rowOff>
    </xdr:to>
    <xdr:pic>
      <xdr:nvPicPr>
        <xdr:cNvPr id="141" name="그림 11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45535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29</xdr:row>
      <xdr:rowOff>37482</xdr:rowOff>
    </xdr:from>
    <xdr:to>
      <xdr:col>10</xdr:col>
      <xdr:colOff>793713</xdr:colOff>
      <xdr:row>29</xdr:row>
      <xdr:rowOff>505482</xdr:rowOff>
    </xdr:to>
    <xdr:pic>
      <xdr:nvPicPr>
        <xdr:cNvPr id="142" name="그림 116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4" y="150981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30</xdr:row>
      <xdr:rowOff>33000</xdr:rowOff>
    </xdr:from>
    <xdr:to>
      <xdr:col>10</xdr:col>
      <xdr:colOff>788614</xdr:colOff>
      <xdr:row>30</xdr:row>
      <xdr:rowOff>501000</xdr:rowOff>
    </xdr:to>
    <xdr:pic>
      <xdr:nvPicPr>
        <xdr:cNvPr id="143" name="그림 117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56315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36708</xdr:colOff>
      <xdr:row>31</xdr:row>
      <xdr:rowOff>39724</xdr:rowOff>
    </xdr:from>
    <xdr:to>
      <xdr:col>10</xdr:col>
      <xdr:colOff>792708</xdr:colOff>
      <xdr:row>31</xdr:row>
      <xdr:rowOff>507724</xdr:rowOff>
    </xdr:to>
    <xdr:pic>
      <xdr:nvPicPr>
        <xdr:cNvPr id="144" name="그림 118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9649" y="161761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37714</xdr:colOff>
      <xdr:row>32</xdr:row>
      <xdr:rowOff>35242</xdr:rowOff>
    </xdr:from>
    <xdr:to>
      <xdr:col>10</xdr:col>
      <xdr:colOff>793714</xdr:colOff>
      <xdr:row>32</xdr:row>
      <xdr:rowOff>503242</xdr:rowOff>
    </xdr:to>
    <xdr:pic>
      <xdr:nvPicPr>
        <xdr:cNvPr id="165" name="그림 121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5" y="167095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41809</xdr:colOff>
      <xdr:row>33</xdr:row>
      <xdr:rowOff>30758</xdr:rowOff>
    </xdr:from>
    <xdr:to>
      <xdr:col>10</xdr:col>
      <xdr:colOff>797809</xdr:colOff>
      <xdr:row>33</xdr:row>
      <xdr:rowOff>498758</xdr:rowOff>
    </xdr:to>
    <xdr:pic>
      <xdr:nvPicPr>
        <xdr:cNvPr id="166" name="그림 122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4750" y="172429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36</xdr:row>
      <xdr:rowOff>44824</xdr:rowOff>
    </xdr:from>
    <xdr:to>
      <xdr:col>10</xdr:col>
      <xdr:colOff>789618</xdr:colOff>
      <xdr:row>36</xdr:row>
      <xdr:rowOff>512824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93749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40</xdr:row>
      <xdr:rowOff>35859</xdr:rowOff>
    </xdr:from>
    <xdr:to>
      <xdr:col>10</xdr:col>
      <xdr:colOff>789618</xdr:colOff>
      <xdr:row>40</xdr:row>
      <xdr:rowOff>503859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04417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39</xdr:row>
      <xdr:rowOff>40342</xdr:rowOff>
    </xdr:from>
    <xdr:to>
      <xdr:col>10</xdr:col>
      <xdr:colOff>789618</xdr:colOff>
      <xdr:row>39</xdr:row>
      <xdr:rowOff>508342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99083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52</xdr:row>
      <xdr:rowOff>44824</xdr:rowOff>
    </xdr:from>
    <xdr:to>
      <xdr:col>10</xdr:col>
      <xdr:colOff>789618</xdr:colOff>
      <xdr:row>52</xdr:row>
      <xdr:rowOff>512824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7185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57</xdr:row>
      <xdr:rowOff>44824</xdr:rowOff>
    </xdr:from>
    <xdr:to>
      <xdr:col>10</xdr:col>
      <xdr:colOff>789618</xdr:colOff>
      <xdr:row>57</xdr:row>
      <xdr:rowOff>512824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98748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58</xdr:row>
      <xdr:rowOff>40342</xdr:rowOff>
    </xdr:from>
    <xdr:to>
      <xdr:col>10</xdr:col>
      <xdr:colOff>789618</xdr:colOff>
      <xdr:row>58</xdr:row>
      <xdr:rowOff>508342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04082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66</xdr:row>
      <xdr:rowOff>33618</xdr:rowOff>
    </xdr:from>
    <xdr:to>
      <xdr:col>10</xdr:col>
      <xdr:colOff>789618</xdr:colOff>
      <xdr:row>66</xdr:row>
      <xdr:rowOff>501618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554505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67</xdr:row>
      <xdr:rowOff>33618</xdr:rowOff>
    </xdr:from>
    <xdr:to>
      <xdr:col>10</xdr:col>
      <xdr:colOff>789618</xdr:colOff>
      <xdr:row>67</xdr:row>
      <xdr:rowOff>501618</xdr:rowOff>
    </xdr:to>
    <xdr:pic>
      <xdr:nvPicPr>
        <xdr:cNvPr id="177" name="그림 67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60829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178" name="그림 67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10700" y="3581160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71</xdr:row>
      <xdr:rowOff>33618</xdr:rowOff>
    </xdr:from>
    <xdr:to>
      <xdr:col>10</xdr:col>
      <xdr:colOff>800824</xdr:colOff>
      <xdr:row>71</xdr:row>
      <xdr:rowOff>501618</xdr:rowOff>
    </xdr:to>
    <xdr:pic>
      <xdr:nvPicPr>
        <xdr:cNvPr id="179" name="그림 69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76965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72</xdr:row>
      <xdr:rowOff>33231</xdr:rowOff>
    </xdr:from>
    <xdr:to>
      <xdr:col>10</xdr:col>
      <xdr:colOff>794719</xdr:colOff>
      <xdr:row>72</xdr:row>
      <xdr:rowOff>501231</xdr:rowOff>
    </xdr:to>
    <xdr:pic>
      <xdr:nvPicPr>
        <xdr:cNvPr id="180" name="그림 70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60" y="382340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120</xdr:row>
      <xdr:rowOff>33618</xdr:rowOff>
    </xdr:from>
    <xdr:to>
      <xdr:col>10</xdr:col>
      <xdr:colOff>799486</xdr:colOff>
      <xdr:row>120</xdr:row>
      <xdr:rowOff>501618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59279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134</xdr:row>
      <xdr:rowOff>38101</xdr:rowOff>
    </xdr:from>
    <xdr:to>
      <xdr:col>10</xdr:col>
      <xdr:colOff>799486</xdr:colOff>
      <xdr:row>134</xdr:row>
      <xdr:rowOff>506101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614351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131</xdr:row>
      <xdr:rowOff>31377</xdr:rowOff>
    </xdr:from>
    <xdr:to>
      <xdr:col>10</xdr:col>
      <xdr:colOff>799486</xdr:colOff>
      <xdr:row>131</xdr:row>
      <xdr:rowOff>499377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608905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123</xdr:row>
      <xdr:rowOff>36320</xdr:rowOff>
    </xdr:from>
    <xdr:to>
      <xdr:col>10</xdr:col>
      <xdr:colOff>800824</xdr:colOff>
      <xdr:row>123</xdr:row>
      <xdr:rowOff>504320</xdr:rowOff>
    </xdr:to>
    <xdr:pic>
      <xdr:nvPicPr>
        <xdr:cNvPr id="199" name="그림 39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5981970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37380</xdr:colOff>
      <xdr:row>126</xdr:row>
      <xdr:rowOff>31837</xdr:rowOff>
    </xdr:from>
    <xdr:to>
      <xdr:col>10</xdr:col>
      <xdr:colOff>793380</xdr:colOff>
      <xdr:row>126</xdr:row>
      <xdr:rowOff>499837</xdr:rowOff>
    </xdr:to>
    <xdr:pic>
      <xdr:nvPicPr>
        <xdr:cNvPr id="201" name="그림 41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321" y="6035310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156</xdr:row>
      <xdr:rowOff>33618</xdr:rowOff>
    </xdr:from>
    <xdr:to>
      <xdr:col>10</xdr:col>
      <xdr:colOff>800824</xdr:colOff>
      <xdr:row>156</xdr:row>
      <xdr:rowOff>501618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40596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157</xdr:row>
      <xdr:rowOff>24653</xdr:rowOff>
    </xdr:from>
    <xdr:to>
      <xdr:col>10</xdr:col>
      <xdr:colOff>800824</xdr:colOff>
      <xdr:row>157</xdr:row>
      <xdr:rowOff>492653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45885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160</xdr:row>
      <xdr:rowOff>33618</xdr:rowOff>
    </xdr:from>
    <xdr:to>
      <xdr:col>10</xdr:col>
      <xdr:colOff>800824</xdr:colOff>
      <xdr:row>160</xdr:row>
      <xdr:rowOff>501618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631205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170</xdr:row>
      <xdr:rowOff>33617</xdr:rowOff>
    </xdr:from>
    <xdr:to>
      <xdr:col>10</xdr:col>
      <xdr:colOff>782175</xdr:colOff>
      <xdr:row>170</xdr:row>
      <xdr:rowOff>501617</xdr:rowOff>
    </xdr:to>
    <xdr:pic>
      <xdr:nvPicPr>
        <xdr:cNvPr id="210" name="그림 50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9116" y="826769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171</xdr:row>
      <xdr:rowOff>42353</xdr:rowOff>
    </xdr:from>
    <xdr:to>
      <xdr:col>10</xdr:col>
      <xdr:colOff>782175</xdr:colOff>
      <xdr:row>171</xdr:row>
      <xdr:rowOff>510353</xdr:rowOff>
    </xdr:to>
    <xdr:pic>
      <xdr:nvPicPr>
        <xdr:cNvPr id="211" name="그림 64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9116" y="83223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22413</xdr:colOff>
      <xdr:row>172</xdr:row>
      <xdr:rowOff>31764</xdr:rowOff>
    </xdr:from>
    <xdr:to>
      <xdr:col>10</xdr:col>
      <xdr:colOff>778413</xdr:colOff>
      <xdr:row>172</xdr:row>
      <xdr:rowOff>500651</xdr:rowOff>
    </xdr:to>
    <xdr:pic>
      <xdr:nvPicPr>
        <xdr:cNvPr id="212" name="그림 65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5354" y="83750911"/>
          <a:ext cx="756000" cy="468887"/>
        </a:xfrm>
        <a:prstGeom prst="rect">
          <a:avLst/>
        </a:prstGeom>
      </xdr:spPr>
    </xdr:pic>
    <xdr:clientData/>
  </xdr:twoCellAnchor>
  <xdr:twoCellAnchor>
    <xdr:from>
      <xdr:col>10</xdr:col>
      <xdr:colOff>31275</xdr:colOff>
      <xdr:row>173</xdr:row>
      <xdr:rowOff>44594</xdr:rowOff>
    </xdr:from>
    <xdr:to>
      <xdr:col>10</xdr:col>
      <xdr:colOff>787275</xdr:colOff>
      <xdr:row>173</xdr:row>
      <xdr:rowOff>512594</xdr:rowOff>
    </xdr:to>
    <xdr:pic>
      <xdr:nvPicPr>
        <xdr:cNvPr id="213" name="그림 66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4216" y="843016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175</xdr:row>
      <xdr:rowOff>33618</xdr:rowOff>
    </xdr:from>
    <xdr:to>
      <xdr:col>10</xdr:col>
      <xdr:colOff>789618</xdr:colOff>
      <xdr:row>175</xdr:row>
      <xdr:rowOff>501618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48285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178</xdr:row>
      <xdr:rowOff>40342</xdr:rowOff>
    </xdr:from>
    <xdr:to>
      <xdr:col>10</xdr:col>
      <xdr:colOff>789618</xdr:colOff>
      <xdr:row>178</xdr:row>
      <xdr:rowOff>508342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644890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177</xdr:row>
      <xdr:rowOff>49308</xdr:rowOff>
    </xdr:from>
    <xdr:to>
      <xdr:col>10</xdr:col>
      <xdr:colOff>789618</xdr:colOff>
      <xdr:row>177</xdr:row>
      <xdr:rowOff>517308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59199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176</xdr:row>
      <xdr:rowOff>47066</xdr:rowOff>
    </xdr:from>
    <xdr:to>
      <xdr:col>10</xdr:col>
      <xdr:colOff>789618</xdr:colOff>
      <xdr:row>176</xdr:row>
      <xdr:rowOff>515066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537986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181</xdr:row>
      <xdr:rowOff>33618</xdr:rowOff>
    </xdr:from>
    <xdr:to>
      <xdr:col>10</xdr:col>
      <xdr:colOff>789618</xdr:colOff>
      <xdr:row>181</xdr:row>
      <xdr:rowOff>501618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75179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34031</xdr:colOff>
      <xdr:row>182</xdr:row>
      <xdr:rowOff>37159</xdr:rowOff>
    </xdr:from>
    <xdr:to>
      <xdr:col>10</xdr:col>
      <xdr:colOff>790031</xdr:colOff>
      <xdr:row>182</xdr:row>
      <xdr:rowOff>505159</xdr:rowOff>
    </xdr:to>
    <xdr:pic>
      <xdr:nvPicPr>
        <xdr:cNvPr id="219" name="그림 123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972" y="8805936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183</xdr:row>
      <xdr:rowOff>32678</xdr:rowOff>
    </xdr:from>
    <xdr:to>
      <xdr:col>10</xdr:col>
      <xdr:colOff>791830</xdr:colOff>
      <xdr:row>183</xdr:row>
      <xdr:rowOff>500678</xdr:rowOff>
    </xdr:to>
    <xdr:pic>
      <xdr:nvPicPr>
        <xdr:cNvPr id="220" name="그림 125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8771" y="8859276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184</xdr:row>
      <xdr:rowOff>33589</xdr:rowOff>
    </xdr:from>
    <xdr:to>
      <xdr:col>10</xdr:col>
      <xdr:colOff>791830</xdr:colOff>
      <xdr:row>184</xdr:row>
      <xdr:rowOff>501589</xdr:rowOff>
    </xdr:to>
    <xdr:pic>
      <xdr:nvPicPr>
        <xdr:cNvPr id="221" name="그림 126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8771" y="8913156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34032</xdr:colOff>
      <xdr:row>185</xdr:row>
      <xdr:rowOff>34918</xdr:rowOff>
    </xdr:from>
    <xdr:to>
      <xdr:col>10</xdr:col>
      <xdr:colOff>790032</xdr:colOff>
      <xdr:row>185</xdr:row>
      <xdr:rowOff>502918</xdr:rowOff>
    </xdr:to>
    <xdr:pic>
      <xdr:nvPicPr>
        <xdr:cNvPr id="222" name="그림 129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973" y="896707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40813</xdr:colOff>
      <xdr:row>186</xdr:row>
      <xdr:rowOff>33618</xdr:rowOff>
    </xdr:from>
    <xdr:to>
      <xdr:col>10</xdr:col>
      <xdr:colOff>796813</xdr:colOff>
      <xdr:row>186</xdr:row>
      <xdr:rowOff>501618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3754" y="9020735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187</xdr:row>
      <xdr:rowOff>46566</xdr:rowOff>
    </xdr:from>
    <xdr:to>
      <xdr:col>10</xdr:col>
      <xdr:colOff>789618</xdr:colOff>
      <xdr:row>187</xdr:row>
      <xdr:rowOff>514566</xdr:rowOff>
    </xdr:to>
    <xdr:pic>
      <xdr:nvPicPr>
        <xdr:cNvPr id="224" name="그림 130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07581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39429</xdr:colOff>
      <xdr:row>188</xdr:row>
      <xdr:rowOff>36272</xdr:rowOff>
    </xdr:from>
    <xdr:to>
      <xdr:col>10</xdr:col>
      <xdr:colOff>795429</xdr:colOff>
      <xdr:row>188</xdr:row>
      <xdr:rowOff>504272</xdr:rowOff>
    </xdr:to>
    <xdr:pic>
      <xdr:nvPicPr>
        <xdr:cNvPr id="225" name="그림 132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370" y="9128577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43025</xdr:colOff>
      <xdr:row>189</xdr:row>
      <xdr:rowOff>41199</xdr:rowOff>
    </xdr:from>
    <xdr:to>
      <xdr:col>10</xdr:col>
      <xdr:colOff>799025</xdr:colOff>
      <xdr:row>189</xdr:row>
      <xdr:rowOff>509199</xdr:rowOff>
    </xdr:to>
    <xdr:pic>
      <xdr:nvPicPr>
        <xdr:cNvPr id="226" name="그림 133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5966" y="9182858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33619</xdr:colOff>
      <xdr:row>190</xdr:row>
      <xdr:rowOff>36715</xdr:rowOff>
    </xdr:from>
    <xdr:to>
      <xdr:col>10</xdr:col>
      <xdr:colOff>789619</xdr:colOff>
      <xdr:row>190</xdr:row>
      <xdr:rowOff>504715</xdr:rowOff>
    </xdr:to>
    <xdr:pic>
      <xdr:nvPicPr>
        <xdr:cNvPr id="227" name="그림 134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60" y="9236198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41226</xdr:colOff>
      <xdr:row>193</xdr:row>
      <xdr:rowOff>33618</xdr:rowOff>
    </xdr:from>
    <xdr:to>
      <xdr:col>10</xdr:col>
      <xdr:colOff>797226</xdr:colOff>
      <xdr:row>193</xdr:row>
      <xdr:rowOff>501618</xdr:rowOff>
    </xdr:to>
    <xdr:pic>
      <xdr:nvPicPr>
        <xdr:cNvPr id="228" name="그림 141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4167" y="939725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194</xdr:row>
      <xdr:rowOff>34530</xdr:rowOff>
    </xdr:from>
    <xdr:to>
      <xdr:col>10</xdr:col>
      <xdr:colOff>789618</xdr:colOff>
      <xdr:row>194</xdr:row>
      <xdr:rowOff>502530</xdr:rowOff>
    </xdr:to>
    <xdr:pic>
      <xdr:nvPicPr>
        <xdr:cNvPr id="229" name="그림 142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4511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199</xdr:row>
      <xdr:rowOff>33617</xdr:rowOff>
    </xdr:from>
    <xdr:to>
      <xdr:col>10</xdr:col>
      <xdr:colOff>800824</xdr:colOff>
      <xdr:row>199</xdr:row>
      <xdr:rowOff>501617</xdr:rowOff>
    </xdr:to>
    <xdr:pic>
      <xdr:nvPicPr>
        <xdr:cNvPr id="230" name="그림 143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971998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202</xdr:row>
      <xdr:rowOff>33618</xdr:rowOff>
    </xdr:from>
    <xdr:to>
      <xdr:col>10</xdr:col>
      <xdr:colOff>800824</xdr:colOff>
      <xdr:row>202</xdr:row>
      <xdr:rowOff>501618</xdr:rowOff>
    </xdr:to>
    <xdr:pic>
      <xdr:nvPicPr>
        <xdr:cNvPr id="231" name="그림 164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98813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31820</xdr:colOff>
      <xdr:row>203</xdr:row>
      <xdr:rowOff>45736</xdr:rowOff>
    </xdr:from>
    <xdr:to>
      <xdr:col>10</xdr:col>
      <xdr:colOff>787820</xdr:colOff>
      <xdr:row>203</xdr:row>
      <xdr:rowOff>513736</xdr:rowOff>
    </xdr:to>
    <xdr:pic>
      <xdr:nvPicPr>
        <xdr:cNvPr id="232" name="그림 165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4761" y="99363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205</xdr:row>
      <xdr:rowOff>33618</xdr:rowOff>
    </xdr:from>
    <xdr:to>
      <xdr:col>10</xdr:col>
      <xdr:colOff>800824</xdr:colOff>
      <xdr:row>205</xdr:row>
      <xdr:rowOff>501618</xdr:rowOff>
    </xdr:to>
    <xdr:pic>
      <xdr:nvPicPr>
        <xdr:cNvPr id="233" name="그림 166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00427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206</xdr:row>
      <xdr:rowOff>32733</xdr:rowOff>
    </xdr:from>
    <xdr:to>
      <xdr:col>10</xdr:col>
      <xdr:colOff>789618</xdr:colOff>
      <xdr:row>206</xdr:row>
      <xdr:rowOff>500733</xdr:rowOff>
    </xdr:to>
    <xdr:pic>
      <xdr:nvPicPr>
        <xdr:cNvPr id="234" name="그림 167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0096411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208</xdr:row>
      <xdr:rowOff>33617</xdr:rowOff>
    </xdr:from>
    <xdr:to>
      <xdr:col>10</xdr:col>
      <xdr:colOff>794718</xdr:colOff>
      <xdr:row>208</xdr:row>
      <xdr:rowOff>501617</xdr:rowOff>
    </xdr:to>
    <xdr:pic>
      <xdr:nvPicPr>
        <xdr:cNvPr id="238" name="그림 30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59" y="1020407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209</xdr:row>
      <xdr:rowOff>40342</xdr:rowOff>
    </xdr:from>
    <xdr:to>
      <xdr:col>10</xdr:col>
      <xdr:colOff>794718</xdr:colOff>
      <xdr:row>209</xdr:row>
      <xdr:rowOff>508342</xdr:rowOff>
    </xdr:to>
    <xdr:pic>
      <xdr:nvPicPr>
        <xdr:cNvPr id="239" name="그림 32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59" y="1025853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46</xdr:row>
      <xdr:rowOff>44824</xdr:rowOff>
    </xdr:from>
    <xdr:to>
      <xdr:col>10</xdr:col>
      <xdr:colOff>800824</xdr:colOff>
      <xdr:row>46</xdr:row>
      <xdr:rowOff>512824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231401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42</xdr:row>
      <xdr:rowOff>33618</xdr:rowOff>
    </xdr:from>
    <xdr:to>
      <xdr:col>10</xdr:col>
      <xdr:colOff>800824</xdr:colOff>
      <xdr:row>42</xdr:row>
      <xdr:rowOff>501618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209774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38</xdr:row>
      <xdr:rowOff>33618</xdr:rowOff>
    </xdr:from>
    <xdr:to>
      <xdr:col>10</xdr:col>
      <xdr:colOff>799768</xdr:colOff>
      <xdr:row>38</xdr:row>
      <xdr:rowOff>501618</xdr:rowOff>
    </xdr:to>
    <xdr:pic>
      <xdr:nvPicPr>
        <xdr:cNvPr id="208" name="그림 25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19487030"/>
          <a:ext cx="754944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209" name="그림 67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10700" y="3581160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68</xdr:row>
      <xdr:rowOff>44824</xdr:rowOff>
    </xdr:from>
    <xdr:to>
      <xdr:col>10</xdr:col>
      <xdr:colOff>800824</xdr:colOff>
      <xdr:row>68</xdr:row>
      <xdr:rowOff>512824</xdr:rowOff>
    </xdr:to>
    <xdr:pic>
      <xdr:nvPicPr>
        <xdr:cNvPr id="235" name="그림 27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371362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90</xdr:row>
      <xdr:rowOff>33618</xdr:rowOff>
    </xdr:from>
    <xdr:to>
      <xdr:col>10</xdr:col>
      <xdr:colOff>789618</xdr:colOff>
      <xdr:row>90</xdr:row>
      <xdr:rowOff>501618</xdr:rowOff>
    </xdr:to>
    <xdr:pic>
      <xdr:nvPicPr>
        <xdr:cNvPr id="236" name="그림 28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4895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116</xdr:row>
      <xdr:rowOff>33617</xdr:rowOff>
    </xdr:from>
    <xdr:to>
      <xdr:col>10</xdr:col>
      <xdr:colOff>800824</xdr:colOff>
      <xdr:row>116</xdr:row>
      <xdr:rowOff>501617</xdr:rowOff>
    </xdr:to>
    <xdr:pic>
      <xdr:nvPicPr>
        <xdr:cNvPr id="237" name="그림 29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101602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117</xdr:row>
      <xdr:rowOff>43248</xdr:rowOff>
    </xdr:from>
    <xdr:to>
      <xdr:col>10</xdr:col>
      <xdr:colOff>800824</xdr:colOff>
      <xdr:row>117</xdr:row>
      <xdr:rowOff>511248</xdr:rowOff>
    </xdr:to>
    <xdr:pic>
      <xdr:nvPicPr>
        <xdr:cNvPr id="241" name="그림 30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15635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41815</xdr:colOff>
      <xdr:row>121</xdr:row>
      <xdr:rowOff>33617</xdr:rowOff>
    </xdr:from>
    <xdr:to>
      <xdr:col>10</xdr:col>
      <xdr:colOff>797815</xdr:colOff>
      <xdr:row>121</xdr:row>
      <xdr:rowOff>501617</xdr:rowOff>
    </xdr:to>
    <xdr:pic>
      <xdr:nvPicPr>
        <xdr:cNvPr id="242" name="그림 31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1109" y="6262967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122</xdr:row>
      <xdr:rowOff>38682</xdr:rowOff>
    </xdr:from>
    <xdr:to>
      <xdr:col>10</xdr:col>
      <xdr:colOff>789618</xdr:colOff>
      <xdr:row>122</xdr:row>
      <xdr:rowOff>506682</xdr:rowOff>
    </xdr:to>
    <xdr:pic>
      <xdr:nvPicPr>
        <xdr:cNvPr id="243" name="그림 33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31726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124</xdr:row>
      <xdr:rowOff>33618</xdr:rowOff>
    </xdr:from>
    <xdr:to>
      <xdr:col>10</xdr:col>
      <xdr:colOff>789618</xdr:colOff>
      <xdr:row>124</xdr:row>
      <xdr:rowOff>501618</xdr:rowOff>
    </xdr:to>
    <xdr:pic>
      <xdr:nvPicPr>
        <xdr:cNvPr id="244" name="그림 34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4243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41817</xdr:colOff>
      <xdr:row>127</xdr:row>
      <xdr:rowOff>33618</xdr:rowOff>
    </xdr:from>
    <xdr:to>
      <xdr:col>10</xdr:col>
      <xdr:colOff>797817</xdr:colOff>
      <xdr:row>127</xdr:row>
      <xdr:rowOff>501618</xdr:rowOff>
    </xdr:to>
    <xdr:pic>
      <xdr:nvPicPr>
        <xdr:cNvPr id="245" name="그림 32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1111" y="653190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129</xdr:row>
      <xdr:rowOff>39927</xdr:rowOff>
    </xdr:from>
    <xdr:to>
      <xdr:col>10</xdr:col>
      <xdr:colOff>789618</xdr:colOff>
      <xdr:row>129</xdr:row>
      <xdr:rowOff>507927</xdr:rowOff>
    </xdr:to>
    <xdr:pic>
      <xdr:nvPicPr>
        <xdr:cNvPr id="246" name="그림 35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586328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130</xdr:row>
      <xdr:rowOff>45405</xdr:rowOff>
    </xdr:from>
    <xdr:to>
      <xdr:col>10</xdr:col>
      <xdr:colOff>800824</xdr:colOff>
      <xdr:row>130</xdr:row>
      <xdr:rowOff>513405</xdr:rowOff>
    </xdr:to>
    <xdr:pic>
      <xdr:nvPicPr>
        <xdr:cNvPr id="247" name="그림 36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640664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174</xdr:row>
      <xdr:rowOff>44824</xdr:rowOff>
    </xdr:from>
    <xdr:to>
      <xdr:col>10</xdr:col>
      <xdr:colOff>789618</xdr:colOff>
      <xdr:row>174</xdr:row>
      <xdr:rowOff>512824</xdr:rowOff>
    </xdr:to>
    <xdr:pic>
      <xdr:nvPicPr>
        <xdr:cNvPr id="248" name="그림 37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908797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180</xdr:row>
      <xdr:rowOff>44824</xdr:rowOff>
    </xdr:from>
    <xdr:to>
      <xdr:col>10</xdr:col>
      <xdr:colOff>789618</xdr:colOff>
      <xdr:row>180</xdr:row>
      <xdr:rowOff>512824</xdr:rowOff>
    </xdr:to>
    <xdr:pic>
      <xdr:nvPicPr>
        <xdr:cNvPr id="249" name="그림 38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94107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212</xdr:row>
      <xdr:rowOff>44823</xdr:rowOff>
    </xdr:from>
    <xdr:to>
      <xdr:col>10</xdr:col>
      <xdr:colOff>800824</xdr:colOff>
      <xdr:row>212</xdr:row>
      <xdr:rowOff>512823</xdr:rowOff>
    </xdr:to>
    <xdr:pic>
      <xdr:nvPicPr>
        <xdr:cNvPr id="250" name="그림 40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11078135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37</xdr:row>
      <xdr:rowOff>33617</xdr:rowOff>
    </xdr:from>
    <xdr:to>
      <xdr:col>10</xdr:col>
      <xdr:colOff>800823</xdr:colOff>
      <xdr:row>37</xdr:row>
      <xdr:rowOff>501617</xdr:rowOff>
    </xdr:to>
    <xdr:pic>
      <xdr:nvPicPr>
        <xdr:cNvPr id="251" name="그림 25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4059" y="19879235"/>
          <a:ext cx="767205" cy="468000"/>
        </a:xfrm>
        <a:prstGeom prst="rect">
          <a:avLst/>
        </a:prstGeom>
      </xdr:spPr>
    </xdr:pic>
    <xdr:clientData/>
  </xdr:twoCellAnchor>
  <xdr:twoCellAnchor>
    <xdr:from>
      <xdr:col>10</xdr:col>
      <xdr:colOff>37618</xdr:colOff>
      <xdr:row>132</xdr:row>
      <xdr:rowOff>33618</xdr:rowOff>
    </xdr:from>
    <xdr:to>
      <xdr:col>10</xdr:col>
      <xdr:colOff>793618</xdr:colOff>
      <xdr:row>132</xdr:row>
      <xdr:rowOff>501618</xdr:rowOff>
    </xdr:to>
    <xdr:pic>
      <xdr:nvPicPr>
        <xdr:cNvPr id="252" name="그림 27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8059" y="7112373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133</xdr:row>
      <xdr:rowOff>40699</xdr:rowOff>
    </xdr:from>
    <xdr:to>
      <xdr:col>10</xdr:col>
      <xdr:colOff>800824</xdr:colOff>
      <xdr:row>133</xdr:row>
      <xdr:rowOff>508699</xdr:rowOff>
    </xdr:to>
    <xdr:pic>
      <xdr:nvPicPr>
        <xdr:cNvPr id="253" name="그림 29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265" y="716686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125</xdr:row>
      <xdr:rowOff>33618</xdr:rowOff>
    </xdr:from>
    <xdr:to>
      <xdr:col>10</xdr:col>
      <xdr:colOff>789618</xdr:colOff>
      <xdr:row>125</xdr:row>
      <xdr:rowOff>501618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4059" y="679076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128</xdr:row>
      <xdr:rowOff>33618</xdr:rowOff>
    </xdr:from>
    <xdr:to>
      <xdr:col>10</xdr:col>
      <xdr:colOff>800824</xdr:colOff>
      <xdr:row>128</xdr:row>
      <xdr:rowOff>501618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265" y="695212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210</xdr:row>
      <xdr:rowOff>33618</xdr:rowOff>
    </xdr:from>
    <xdr:to>
      <xdr:col>10</xdr:col>
      <xdr:colOff>789618</xdr:colOff>
      <xdr:row>210</xdr:row>
      <xdr:rowOff>501618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0883" y="1188607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95</xdr:row>
      <xdr:rowOff>33618</xdr:rowOff>
    </xdr:from>
    <xdr:to>
      <xdr:col>10</xdr:col>
      <xdr:colOff>789618</xdr:colOff>
      <xdr:row>95</xdr:row>
      <xdr:rowOff>501618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09712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97</xdr:row>
      <xdr:rowOff>33618</xdr:rowOff>
    </xdr:from>
    <xdr:to>
      <xdr:col>10</xdr:col>
      <xdr:colOff>789618</xdr:colOff>
      <xdr:row>97</xdr:row>
      <xdr:rowOff>501618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20469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96</xdr:row>
      <xdr:rowOff>33618</xdr:rowOff>
    </xdr:from>
    <xdr:to>
      <xdr:col>10</xdr:col>
      <xdr:colOff>789618</xdr:colOff>
      <xdr:row>96</xdr:row>
      <xdr:rowOff>501618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15090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</xdr:row>
      <xdr:rowOff>38100</xdr:rowOff>
    </xdr:from>
    <xdr:to>
      <xdr:col>10</xdr:col>
      <xdr:colOff>794100</xdr:colOff>
      <xdr:row>3</xdr:row>
      <xdr:rowOff>506100</xdr:rowOff>
    </xdr:to>
    <xdr:pic>
      <xdr:nvPicPr>
        <xdr:cNvPr id="256" name="그림 29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3886200" y="2905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93</xdr:row>
      <xdr:rowOff>40820</xdr:rowOff>
    </xdr:from>
    <xdr:to>
      <xdr:col>10</xdr:col>
      <xdr:colOff>796821</xdr:colOff>
      <xdr:row>93</xdr:row>
      <xdr:rowOff>508820</xdr:rowOff>
    </xdr:to>
    <xdr:pic>
      <xdr:nvPicPr>
        <xdr:cNvPr id="257" name="그림 30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905250" y="6098721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94</xdr:row>
      <xdr:rowOff>40821</xdr:rowOff>
    </xdr:from>
    <xdr:to>
      <xdr:col>10</xdr:col>
      <xdr:colOff>796821</xdr:colOff>
      <xdr:row>94</xdr:row>
      <xdr:rowOff>508821</xdr:rowOff>
    </xdr:to>
    <xdr:pic>
      <xdr:nvPicPr>
        <xdr:cNvPr id="258" name="그림 31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905250" y="615178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118</xdr:row>
      <xdr:rowOff>40821</xdr:rowOff>
    </xdr:from>
    <xdr:to>
      <xdr:col>10</xdr:col>
      <xdr:colOff>783214</xdr:colOff>
      <xdr:row>118</xdr:row>
      <xdr:rowOff>508821</xdr:rowOff>
    </xdr:to>
    <xdr:pic>
      <xdr:nvPicPr>
        <xdr:cNvPr id="259" name="그림 32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891643" y="747712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119</xdr:row>
      <xdr:rowOff>40821</xdr:rowOff>
    </xdr:from>
    <xdr:to>
      <xdr:col>10</xdr:col>
      <xdr:colOff>783214</xdr:colOff>
      <xdr:row>119</xdr:row>
      <xdr:rowOff>508821</xdr:rowOff>
    </xdr:to>
    <xdr:pic>
      <xdr:nvPicPr>
        <xdr:cNvPr id="260" name="그림 33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891643" y="75301928"/>
          <a:ext cx="756000" cy="46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printerSettings" Target="../printerSettings/printerSettings13.bin"/><Relationship Id="rId18" Type="http://schemas.openxmlformats.org/officeDocument/2006/relationships/printerSettings" Target="../printerSettings/printerSettings18.bin"/><Relationship Id="rId26" Type="http://schemas.openxmlformats.org/officeDocument/2006/relationships/printerSettings" Target="../printerSettings/printerSettings26.bin"/><Relationship Id="rId3" Type="http://schemas.openxmlformats.org/officeDocument/2006/relationships/printerSettings" Target="../printerSettings/printerSettings3.bin"/><Relationship Id="rId21" Type="http://schemas.openxmlformats.org/officeDocument/2006/relationships/printerSettings" Target="../printerSettings/printerSettings21.bin"/><Relationship Id="rId34" Type="http://schemas.openxmlformats.org/officeDocument/2006/relationships/printerSettings" Target="../printerSettings/printerSettings34.bin"/><Relationship Id="rId7" Type="http://schemas.openxmlformats.org/officeDocument/2006/relationships/printerSettings" Target="../printerSettings/printerSettings7.bin"/><Relationship Id="rId12" Type="http://schemas.openxmlformats.org/officeDocument/2006/relationships/printerSettings" Target="../printerSettings/printerSettings12.bin"/><Relationship Id="rId17" Type="http://schemas.openxmlformats.org/officeDocument/2006/relationships/printerSettings" Target="../printerSettings/printerSettings17.bin"/><Relationship Id="rId25" Type="http://schemas.openxmlformats.org/officeDocument/2006/relationships/printerSettings" Target="../printerSettings/printerSettings25.bin"/><Relationship Id="rId33" Type="http://schemas.openxmlformats.org/officeDocument/2006/relationships/printerSettings" Target="../printerSettings/printerSettings33.bin"/><Relationship Id="rId2" Type="http://schemas.openxmlformats.org/officeDocument/2006/relationships/printerSettings" Target="../printerSettings/printerSettings2.bin"/><Relationship Id="rId16" Type="http://schemas.openxmlformats.org/officeDocument/2006/relationships/printerSettings" Target="../printerSettings/printerSettings16.bin"/><Relationship Id="rId20" Type="http://schemas.openxmlformats.org/officeDocument/2006/relationships/printerSettings" Target="../printerSettings/printerSettings20.bin"/><Relationship Id="rId29" Type="http://schemas.openxmlformats.org/officeDocument/2006/relationships/printerSettings" Target="../printerSettings/printerSettings29.bin"/><Relationship Id="rId1" Type="http://schemas.openxmlformats.org/officeDocument/2006/relationships/printerSettings" Target="../printerSettings/printerSettings1.bin"/><Relationship Id="rId6" Type="http://schemas.openxmlformats.org/officeDocument/2006/relationships/printerSettings" Target="../printerSettings/printerSettings6.bin"/><Relationship Id="rId11" Type="http://schemas.openxmlformats.org/officeDocument/2006/relationships/printerSettings" Target="../printerSettings/printerSettings11.bin"/><Relationship Id="rId24" Type="http://schemas.openxmlformats.org/officeDocument/2006/relationships/printerSettings" Target="../printerSettings/printerSettings24.bin"/><Relationship Id="rId32" Type="http://schemas.openxmlformats.org/officeDocument/2006/relationships/printerSettings" Target="../printerSettings/printerSettings32.bin"/><Relationship Id="rId5" Type="http://schemas.openxmlformats.org/officeDocument/2006/relationships/printerSettings" Target="../printerSettings/printerSettings5.bin"/><Relationship Id="rId15" Type="http://schemas.openxmlformats.org/officeDocument/2006/relationships/printerSettings" Target="../printerSettings/printerSettings15.bin"/><Relationship Id="rId23" Type="http://schemas.openxmlformats.org/officeDocument/2006/relationships/printerSettings" Target="../printerSettings/printerSettings23.bin"/><Relationship Id="rId28" Type="http://schemas.openxmlformats.org/officeDocument/2006/relationships/printerSettings" Target="../printerSettings/printerSettings28.bin"/><Relationship Id="rId36" Type="http://schemas.openxmlformats.org/officeDocument/2006/relationships/comments" Target="../comments1.xml"/><Relationship Id="rId10" Type="http://schemas.openxmlformats.org/officeDocument/2006/relationships/printerSettings" Target="../printerSettings/printerSettings10.bin"/><Relationship Id="rId19" Type="http://schemas.openxmlformats.org/officeDocument/2006/relationships/printerSettings" Target="../printerSettings/printerSettings19.bin"/><Relationship Id="rId31" Type="http://schemas.openxmlformats.org/officeDocument/2006/relationships/printerSettings" Target="../printerSettings/printerSettings31.bin"/><Relationship Id="rId4" Type="http://schemas.openxmlformats.org/officeDocument/2006/relationships/printerSettings" Target="../printerSettings/printerSettings4.bin"/><Relationship Id="rId9" Type="http://schemas.openxmlformats.org/officeDocument/2006/relationships/printerSettings" Target="../printerSettings/printerSettings9.bin"/><Relationship Id="rId14" Type="http://schemas.openxmlformats.org/officeDocument/2006/relationships/printerSettings" Target="../printerSettings/printerSettings14.bin"/><Relationship Id="rId22" Type="http://schemas.openxmlformats.org/officeDocument/2006/relationships/printerSettings" Target="../printerSettings/printerSettings22.bin"/><Relationship Id="rId27" Type="http://schemas.openxmlformats.org/officeDocument/2006/relationships/printerSettings" Target="../printerSettings/printerSettings27.bin"/><Relationship Id="rId30" Type="http://schemas.openxmlformats.org/officeDocument/2006/relationships/printerSettings" Target="../printerSettings/printerSettings30.bin"/><Relationship Id="rId35" Type="http://schemas.openxmlformats.org/officeDocument/2006/relationships/vmlDrawing" Target="../drawings/vmlDrawing1.vml"/><Relationship Id="rId8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printerSettings" Target="../printerSettings/printerSettings47.bin"/><Relationship Id="rId18" Type="http://schemas.openxmlformats.org/officeDocument/2006/relationships/printerSettings" Target="../printerSettings/printerSettings52.bin"/><Relationship Id="rId26" Type="http://schemas.openxmlformats.org/officeDocument/2006/relationships/printerSettings" Target="../printerSettings/printerSettings60.bin"/><Relationship Id="rId3" Type="http://schemas.openxmlformats.org/officeDocument/2006/relationships/printerSettings" Target="../printerSettings/printerSettings37.bin"/><Relationship Id="rId21" Type="http://schemas.openxmlformats.org/officeDocument/2006/relationships/printerSettings" Target="../printerSettings/printerSettings55.bin"/><Relationship Id="rId34" Type="http://schemas.openxmlformats.org/officeDocument/2006/relationships/printerSettings" Target="../printerSettings/printerSettings68.bin"/><Relationship Id="rId7" Type="http://schemas.openxmlformats.org/officeDocument/2006/relationships/printerSettings" Target="../printerSettings/printerSettings41.bin"/><Relationship Id="rId12" Type="http://schemas.openxmlformats.org/officeDocument/2006/relationships/printerSettings" Target="../printerSettings/printerSettings46.bin"/><Relationship Id="rId17" Type="http://schemas.openxmlformats.org/officeDocument/2006/relationships/printerSettings" Target="../printerSettings/printerSettings51.bin"/><Relationship Id="rId25" Type="http://schemas.openxmlformats.org/officeDocument/2006/relationships/printerSettings" Target="../printerSettings/printerSettings59.bin"/><Relationship Id="rId33" Type="http://schemas.openxmlformats.org/officeDocument/2006/relationships/printerSettings" Target="../printerSettings/printerSettings67.bin"/><Relationship Id="rId2" Type="http://schemas.openxmlformats.org/officeDocument/2006/relationships/printerSettings" Target="../printerSettings/printerSettings36.bin"/><Relationship Id="rId16" Type="http://schemas.openxmlformats.org/officeDocument/2006/relationships/printerSettings" Target="../printerSettings/printerSettings50.bin"/><Relationship Id="rId20" Type="http://schemas.openxmlformats.org/officeDocument/2006/relationships/printerSettings" Target="../printerSettings/printerSettings54.bin"/><Relationship Id="rId29" Type="http://schemas.openxmlformats.org/officeDocument/2006/relationships/printerSettings" Target="../printerSettings/printerSettings63.bin"/><Relationship Id="rId1" Type="http://schemas.openxmlformats.org/officeDocument/2006/relationships/printerSettings" Target="../printerSettings/printerSettings35.bin"/><Relationship Id="rId6" Type="http://schemas.openxmlformats.org/officeDocument/2006/relationships/printerSettings" Target="../printerSettings/printerSettings40.bin"/><Relationship Id="rId11" Type="http://schemas.openxmlformats.org/officeDocument/2006/relationships/printerSettings" Target="../printerSettings/printerSettings45.bin"/><Relationship Id="rId24" Type="http://schemas.openxmlformats.org/officeDocument/2006/relationships/printerSettings" Target="../printerSettings/printerSettings58.bin"/><Relationship Id="rId32" Type="http://schemas.openxmlformats.org/officeDocument/2006/relationships/printerSettings" Target="../printerSettings/printerSettings66.bin"/><Relationship Id="rId5" Type="http://schemas.openxmlformats.org/officeDocument/2006/relationships/printerSettings" Target="../printerSettings/printerSettings39.bin"/><Relationship Id="rId15" Type="http://schemas.openxmlformats.org/officeDocument/2006/relationships/printerSettings" Target="../printerSettings/printerSettings49.bin"/><Relationship Id="rId23" Type="http://schemas.openxmlformats.org/officeDocument/2006/relationships/printerSettings" Target="../printerSettings/printerSettings57.bin"/><Relationship Id="rId28" Type="http://schemas.openxmlformats.org/officeDocument/2006/relationships/printerSettings" Target="../printerSettings/printerSettings62.bin"/><Relationship Id="rId10" Type="http://schemas.openxmlformats.org/officeDocument/2006/relationships/printerSettings" Target="../printerSettings/printerSettings44.bin"/><Relationship Id="rId19" Type="http://schemas.openxmlformats.org/officeDocument/2006/relationships/printerSettings" Target="../printerSettings/printerSettings53.bin"/><Relationship Id="rId31" Type="http://schemas.openxmlformats.org/officeDocument/2006/relationships/printerSettings" Target="../printerSettings/printerSettings65.bin"/><Relationship Id="rId4" Type="http://schemas.openxmlformats.org/officeDocument/2006/relationships/printerSettings" Target="../printerSettings/printerSettings38.bin"/><Relationship Id="rId9" Type="http://schemas.openxmlformats.org/officeDocument/2006/relationships/printerSettings" Target="../printerSettings/printerSettings43.bin"/><Relationship Id="rId14" Type="http://schemas.openxmlformats.org/officeDocument/2006/relationships/printerSettings" Target="../printerSettings/printerSettings48.bin"/><Relationship Id="rId22" Type="http://schemas.openxmlformats.org/officeDocument/2006/relationships/printerSettings" Target="../printerSettings/printerSettings56.bin"/><Relationship Id="rId27" Type="http://schemas.openxmlformats.org/officeDocument/2006/relationships/printerSettings" Target="../printerSettings/printerSettings61.bin"/><Relationship Id="rId30" Type="http://schemas.openxmlformats.org/officeDocument/2006/relationships/printerSettings" Target="../printerSettings/printerSettings64.bin"/><Relationship Id="rId35" Type="http://schemas.openxmlformats.org/officeDocument/2006/relationships/drawing" Target="../drawings/drawing1.xml"/><Relationship Id="rId8" Type="http://schemas.openxmlformats.org/officeDocument/2006/relationships/printerSettings" Target="../printerSettings/printerSettings4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HG52"/>
  <sheetViews>
    <sheetView showGridLines="0" zoomScaleNormal="100" zoomScaleSheetLayoutView="80" workbookViewId="0">
      <selection activeCell="N14" sqref="N14:P14"/>
    </sheetView>
  </sheetViews>
  <sheetFormatPr defaultRowHeight="13.5"/>
  <cols>
    <col min="1" max="1" width="1.875" style="1" customWidth="1"/>
    <col min="2" max="9" width="10.125" style="1" customWidth="1"/>
    <col min="10" max="10" width="2.125" style="1" customWidth="1"/>
    <col min="11" max="12" width="14.125" style="1" customWidth="1"/>
    <col min="13" max="13" width="18" style="1" bestFit="1" customWidth="1"/>
    <col min="14" max="15" width="14.125" style="1" customWidth="1"/>
    <col min="16" max="16" width="28.5" style="1" customWidth="1"/>
    <col min="17" max="17" width="1.75" style="1" customWidth="1"/>
    <col min="18" max="16384" width="9" style="1"/>
  </cols>
  <sheetData>
    <row r="1" spans="2:215" ht="34.5" customHeight="1">
      <c r="B1" s="73"/>
      <c r="Q1" s="3"/>
    </row>
    <row r="2" spans="2:215" ht="6" customHeight="1">
      <c r="B2" s="57"/>
      <c r="Q2" s="3"/>
    </row>
    <row r="3" spans="2:215" s="63" customFormat="1" ht="17.100000000000001" customHeight="1">
      <c r="B3" s="58"/>
      <c r="C3" s="59"/>
      <c r="D3" s="59"/>
      <c r="E3" s="59"/>
      <c r="F3" s="59"/>
      <c r="G3" s="60"/>
      <c r="H3" s="23"/>
      <c r="I3" s="24"/>
      <c r="J3" s="24"/>
      <c r="K3" s="24"/>
      <c r="L3" s="24"/>
      <c r="M3" s="24"/>
      <c r="N3" s="24"/>
      <c r="O3" s="24"/>
      <c r="P3" s="502"/>
      <c r="Q3" s="503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61"/>
      <c r="AM3" s="61"/>
      <c r="AN3" s="61"/>
      <c r="AO3" s="61"/>
      <c r="AP3" s="61"/>
      <c r="AQ3" s="61"/>
      <c r="AR3" s="61"/>
      <c r="AS3" s="61"/>
      <c r="AT3" s="61"/>
      <c r="AU3" s="61"/>
      <c r="AV3" s="61"/>
      <c r="AW3" s="61"/>
      <c r="AX3" s="61"/>
      <c r="AY3" s="61"/>
      <c r="AZ3" s="61"/>
      <c r="BA3" s="61"/>
      <c r="BB3" s="61"/>
      <c r="BC3" s="61"/>
      <c r="BD3" s="61"/>
      <c r="BE3" s="61"/>
      <c r="BF3" s="61"/>
      <c r="BG3" s="61"/>
      <c r="BH3" s="61"/>
      <c r="BI3" s="61"/>
      <c r="BJ3" s="61"/>
      <c r="BK3" s="61"/>
      <c r="BL3" s="61"/>
      <c r="BM3" s="61"/>
      <c r="BN3" s="61"/>
      <c r="BO3" s="61"/>
      <c r="BP3" s="61"/>
      <c r="BQ3" s="61"/>
      <c r="BR3" s="61"/>
      <c r="BS3" s="61"/>
      <c r="BT3" s="61"/>
      <c r="BU3" s="61"/>
      <c r="BV3" s="61"/>
      <c r="BW3" s="61"/>
      <c r="BX3" s="61"/>
      <c r="BY3" s="61"/>
      <c r="BZ3" s="61"/>
      <c r="CA3" s="61"/>
      <c r="CB3" s="61"/>
      <c r="CC3" s="61"/>
      <c r="CD3" s="61"/>
      <c r="CE3" s="61"/>
      <c r="CF3" s="61"/>
      <c r="CG3" s="61"/>
      <c r="CH3" s="61"/>
      <c r="CI3" s="61"/>
      <c r="CJ3" s="61"/>
      <c r="CK3" s="61"/>
      <c r="CL3" s="61"/>
      <c r="CM3" s="61"/>
      <c r="CN3" s="61"/>
      <c r="CO3" s="61"/>
      <c r="CP3" s="61"/>
      <c r="CQ3" s="61"/>
      <c r="CR3" s="61"/>
      <c r="CS3" s="61"/>
      <c r="CT3" s="61"/>
      <c r="CU3" s="61"/>
      <c r="CV3" s="61"/>
      <c r="CW3" s="61"/>
      <c r="CX3" s="61"/>
      <c r="CY3" s="61"/>
      <c r="CZ3" s="61"/>
      <c r="DA3" s="61"/>
      <c r="DB3" s="61"/>
      <c r="DC3" s="61"/>
      <c r="DD3" s="61"/>
      <c r="DE3" s="61"/>
      <c r="DF3" s="61"/>
      <c r="DG3" s="61"/>
      <c r="DH3" s="61"/>
      <c r="DI3" s="61"/>
      <c r="DJ3" s="61"/>
      <c r="DK3" s="61"/>
      <c r="DL3" s="61"/>
      <c r="DM3" s="61"/>
      <c r="DN3" s="61"/>
      <c r="DO3" s="61"/>
      <c r="DP3" s="61"/>
      <c r="DQ3" s="61"/>
      <c r="DR3" s="61"/>
      <c r="DS3" s="61"/>
      <c r="DT3" s="61"/>
      <c r="DU3" s="61"/>
      <c r="DV3" s="61"/>
      <c r="DW3" s="61"/>
      <c r="DX3" s="61"/>
      <c r="DY3" s="61"/>
      <c r="DZ3" s="61"/>
      <c r="EA3" s="61"/>
      <c r="EB3" s="61"/>
      <c r="EC3" s="61"/>
      <c r="ED3" s="61"/>
      <c r="EE3" s="61"/>
      <c r="EF3" s="61"/>
      <c r="EG3" s="61"/>
      <c r="EH3" s="61"/>
      <c r="EI3" s="61"/>
      <c r="EJ3" s="61"/>
      <c r="EK3" s="61"/>
      <c r="EL3" s="61"/>
      <c r="EM3" s="61"/>
      <c r="EN3" s="61"/>
      <c r="EO3" s="61"/>
      <c r="EP3" s="61"/>
      <c r="EQ3" s="61"/>
      <c r="ER3" s="61"/>
      <c r="ES3" s="61"/>
      <c r="ET3" s="61"/>
      <c r="EU3" s="61"/>
      <c r="EV3" s="61"/>
      <c r="EW3" s="61"/>
      <c r="EX3" s="61"/>
      <c r="EY3" s="62"/>
      <c r="EZ3" s="62"/>
      <c r="FA3" s="62"/>
      <c r="FB3" s="62"/>
      <c r="FC3" s="62"/>
      <c r="FD3" s="62"/>
      <c r="FE3" s="62"/>
      <c r="FF3" s="62"/>
      <c r="FG3" s="62"/>
      <c r="FH3" s="62"/>
      <c r="FI3" s="62"/>
      <c r="FJ3" s="62"/>
      <c r="FK3" s="62"/>
      <c r="FL3" s="62"/>
      <c r="FM3" s="62"/>
      <c r="FN3" s="62"/>
      <c r="FO3" s="62"/>
      <c r="FP3" s="62"/>
      <c r="FQ3" s="62"/>
      <c r="FR3" s="62"/>
      <c r="FS3" s="62"/>
      <c r="FT3" s="62"/>
      <c r="FU3" s="62"/>
      <c r="FV3" s="62"/>
      <c r="FW3" s="62"/>
      <c r="FX3" s="62"/>
      <c r="FY3" s="62"/>
      <c r="FZ3" s="62"/>
      <c r="GA3" s="62"/>
      <c r="GB3" s="62"/>
      <c r="GC3" s="62"/>
      <c r="GD3" s="62"/>
      <c r="GE3" s="62"/>
      <c r="GF3" s="62"/>
      <c r="GG3" s="62"/>
      <c r="GH3" s="62"/>
      <c r="GI3" s="62"/>
      <c r="GJ3" s="62"/>
      <c r="GK3" s="62"/>
      <c r="GL3" s="62"/>
      <c r="GM3" s="62"/>
      <c r="GN3" s="62"/>
      <c r="GO3" s="62"/>
      <c r="GP3" s="62"/>
      <c r="GQ3" s="62"/>
      <c r="GR3" s="62"/>
      <c r="GS3" s="62"/>
      <c r="GT3" s="62"/>
      <c r="GU3" s="62"/>
      <c r="GV3" s="62"/>
      <c r="GW3" s="62"/>
      <c r="GX3" s="62"/>
      <c r="GY3" s="62"/>
      <c r="GZ3" s="62"/>
      <c r="HA3" s="62"/>
      <c r="HB3" s="62"/>
      <c r="HC3" s="62"/>
      <c r="HD3" s="62"/>
      <c r="HE3" s="62"/>
      <c r="HF3" s="62"/>
      <c r="HG3" s="62"/>
    </row>
    <row r="4" spans="2:215" ht="6" customHeight="1">
      <c r="E4" s="64"/>
      <c r="I4" s="3"/>
      <c r="J4" s="3"/>
      <c r="K4" s="3"/>
      <c r="Q4" s="3"/>
    </row>
    <row r="5" spans="2:215" ht="15.75" customHeight="1" thickBot="1">
      <c r="B5" s="13" t="s">
        <v>12</v>
      </c>
      <c r="C5" s="14"/>
      <c r="D5" s="14"/>
      <c r="J5" s="3"/>
      <c r="K5" s="5" t="s">
        <v>16</v>
      </c>
      <c r="L5" s="5"/>
      <c r="M5" s="5"/>
      <c r="N5" s="5"/>
      <c r="O5" s="3"/>
    </row>
    <row r="6" spans="2:215" ht="18" customHeight="1">
      <c r="B6" s="21" t="s">
        <v>7</v>
      </c>
      <c r="C6" s="22" t="s">
        <v>6</v>
      </c>
      <c r="D6" s="25" t="s">
        <v>10</v>
      </c>
      <c r="E6" s="65" t="s">
        <v>11</v>
      </c>
      <c r="F6" s="66"/>
      <c r="K6" s="34" t="s">
        <v>4</v>
      </c>
      <c r="L6" s="37"/>
      <c r="M6" s="55" t="s">
        <v>15</v>
      </c>
      <c r="N6" s="44"/>
      <c r="O6" s="39" t="s">
        <v>5</v>
      </c>
      <c r="P6" s="76"/>
    </row>
    <row r="7" spans="2:215" ht="18" customHeight="1" thickBot="1">
      <c r="B7" s="19">
        <f>CG_list_EP01!F216</f>
        <v>210</v>
      </c>
      <c r="C7" s="18">
        <f>COUNTIF(CG_list_EP01!$A$35:$A$215,"Omit")</f>
        <v>22</v>
      </c>
      <c r="D7" s="67">
        <f>B7-C7</f>
        <v>188</v>
      </c>
      <c r="E7" s="27">
        <f>D7-F10</f>
        <v>69</v>
      </c>
      <c r="F7" s="66"/>
      <c r="K7" s="35" t="s">
        <v>14</v>
      </c>
      <c r="L7" s="38"/>
      <c r="M7" s="56" t="s">
        <v>19</v>
      </c>
      <c r="N7" s="44"/>
      <c r="O7" s="39" t="s">
        <v>9</v>
      </c>
      <c r="P7" s="49"/>
      <c r="Q7" s="3"/>
    </row>
    <row r="8" spans="2:215" ht="6" customHeight="1" thickBot="1">
      <c r="B8" s="53"/>
      <c r="C8" s="53"/>
      <c r="D8" s="53"/>
      <c r="E8" s="53"/>
      <c r="F8" s="68"/>
      <c r="K8" s="29"/>
      <c r="L8" s="29"/>
      <c r="M8" s="29"/>
      <c r="N8" s="29"/>
      <c r="O8" s="30"/>
      <c r="Q8" s="3"/>
    </row>
    <row r="9" spans="2:215" ht="18" customHeight="1">
      <c r="B9" s="21" t="s">
        <v>21</v>
      </c>
      <c r="C9" s="15" t="s">
        <v>3</v>
      </c>
      <c r="D9" s="79" t="s">
        <v>37</v>
      </c>
      <c r="E9" s="16" t="s">
        <v>8</v>
      </c>
      <c r="F9" s="17" t="s">
        <v>38</v>
      </c>
      <c r="K9" s="31" t="s">
        <v>17</v>
      </c>
      <c r="L9" s="31"/>
      <c r="M9" s="40" t="s">
        <v>18</v>
      </c>
      <c r="N9" s="40"/>
      <c r="Q9" s="53"/>
    </row>
    <row r="10" spans="2:215" ht="18" customHeight="1" thickBot="1">
      <c r="B10" s="72">
        <f>COUNTIF(CG_list_EP01!$A$35:$A$214,"Add")</f>
        <v>0</v>
      </c>
      <c r="C10" s="26">
        <f>COUNTIF(CG_list_EP01!$A$35:$A$214,"Hold")</f>
        <v>0</v>
      </c>
      <c r="D10" s="19">
        <f>COUNTIF(CG_list_EP01!$A$35:$A$214,"Pending")</f>
        <v>0</v>
      </c>
      <c r="E10" s="18">
        <f>COUNTIF(CG_list_EP01!$A$35:$A$214,"Retake")</f>
        <v>6</v>
      </c>
      <c r="F10" s="20">
        <f>COUNTIF(CG_list_EP01!$A$35:$A$214,"Fin")</f>
        <v>119</v>
      </c>
      <c r="K10" s="32"/>
      <c r="L10" s="31"/>
      <c r="M10" s="123" t="s">
        <v>48</v>
      </c>
      <c r="N10" s="507" t="s">
        <v>333</v>
      </c>
      <c r="O10" s="508"/>
      <c r="P10" s="509"/>
      <c r="Q10" s="53"/>
    </row>
    <row r="11" spans="2:215" ht="18" customHeight="1">
      <c r="B11" s="2"/>
      <c r="C11" s="2"/>
      <c r="D11" s="2"/>
      <c r="E11" s="2"/>
      <c r="F11" s="2"/>
      <c r="G11" s="2"/>
      <c r="H11" s="2"/>
      <c r="K11" s="32"/>
      <c r="L11" s="31"/>
      <c r="M11" s="123" t="s">
        <v>49</v>
      </c>
      <c r="N11" s="507" t="s">
        <v>78</v>
      </c>
      <c r="O11" s="508"/>
      <c r="P11" s="509"/>
      <c r="Q11" s="53"/>
    </row>
    <row r="12" spans="2:215" ht="18" customHeight="1">
      <c r="B12" s="2"/>
      <c r="C12" s="2"/>
      <c r="D12" s="2"/>
      <c r="E12" s="2"/>
      <c r="F12" s="2"/>
      <c r="G12" s="2"/>
      <c r="H12" s="2"/>
      <c r="K12" s="32"/>
      <c r="L12" s="31"/>
      <c r="M12" s="120" t="s">
        <v>44</v>
      </c>
      <c r="N12" s="507" t="s">
        <v>78</v>
      </c>
      <c r="O12" s="508"/>
      <c r="P12" s="509"/>
      <c r="Q12" s="112"/>
    </row>
    <row r="13" spans="2:215" s="115" customFormat="1" ht="18" customHeight="1">
      <c r="B13" s="116"/>
      <c r="C13" s="116"/>
      <c r="D13" s="116"/>
      <c r="E13" s="116"/>
      <c r="F13" s="116"/>
      <c r="G13" s="116"/>
      <c r="H13" s="116"/>
      <c r="K13" s="118"/>
      <c r="L13" s="117"/>
      <c r="M13" s="120" t="s">
        <v>50</v>
      </c>
      <c r="N13" s="510" t="s">
        <v>352</v>
      </c>
      <c r="O13" s="511"/>
      <c r="P13" s="512"/>
      <c r="Q13" s="119"/>
    </row>
    <row r="14" spans="2:215" ht="18" customHeight="1">
      <c r="D14" s="12"/>
      <c r="E14" s="491"/>
      <c r="F14" s="491"/>
      <c r="G14" s="52"/>
      <c r="H14" s="80"/>
      <c r="I14" s="6"/>
      <c r="J14" s="69"/>
      <c r="K14" s="33"/>
      <c r="L14" s="31"/>
      <c r="M14" s="120" t="s">
        <v>45</v>
      </c>
      <c r="N14" s="504" t="s">
        <v>79</v>
      </c>
      <c r="O14" s="505"/>
      <c r="P14" s="506"/>
      <c r="Q14" s="53"/>
    </row>
    <row r="15" spans="2:215">
      <c r="B15" s="5" t="s">
        <v>13</v>
      </c>
      <c r="C15" s="28"/>
      <c r="L15" s="7"/>
      <c r="M15" s="7"/>
    </row>
    <row r="16" spans="2:215" ht="8.25" customHeight="1">
      <c r="C16" s="28"/>
    </row>
    <row r="17" spans="1:17" ht="18" customHeight="1">
      <c r="B17" s="514"/>
      <c r="C17" s="515"/>
      <c r="D17" s="515"/>
      <c r="E17" s="515"/>
      <c r="F17" s="515"/>
      <c r="G17" s="515"/>
      <c r="H17" s="515"/>
      <c r="I17" s="516"/>
      <c r="J17" s="8"/>
      <c r="K17" s="513"/>
      <c r="L17" s="513"/>
      <c r="M17" s="513"/>
      <c r="N17" s="513"/>
      <c r="O17" s="513"/>
      <c r="P17" s="513"/>
      <c r="Q17" s="9"/>
    </row>
    <row r="18" spans="1:17" ht="18" customHeight="1">
      <c r="B18" s="517"/>
      <c r="C18" s="518"/>
      <c r="D18" s="518"/>
      <c r="E18" s="518"/>
      <c r="F18" s="518"/>
      <c r="G18" s="518"/>
      <c r="H18" s="518"/>
      <c r="I18" s="519"/>
      <c r="J18" s="10"/>
      <c r="K18" s="498"/>
      <c r="L18" s="498"/>
      <c r="M18" s="498"/>
      <c r="N18" s="498"/>
      <c r="O18" s="498"/>
      <c r="P18" s="498"/>
      <c r="Q18" s="11"/>
    </row>
    <row r="19" spans="1:17" ht="18" customHeight="1">
      <c r="B19" s="495"/>
      <c r="C19" s="496"/>
      <c r="D19" s="496"/>
      <c r="E19" s="496"/>
      <c r="F19" s="496"/>
      <c r="G19" s="496"/>
      <c r="H19" s="496"/>
      <c r="I19" s="497"/>
      <c r="J19" s="10"/>
      <c r="K19" s="523"/>
      <c r="L19" s="523"/>
      <c r="M19" s="523"/>
      <c r="N19" s="523"/>
      <c r="O19" s="523"/>
      <c r="P19" s="523"/>
      <c r="Q19" s="11"/>
    </row>
    <row r="20" spans="1:17" ht="18" customHeight="1">
      <c r="B20" s="495"/>
      <c r="C20" s="496"/>
      <c r="D20" s="496"/>
      <c r="E20" s="496"/>
      <c r="F20" s="496"/>
      <c r="G20" s="496"/>
      <c r="H20" s="496"/>
      <c r="I20" s="497"/>
      <c r="J20" s="41"/>
      <c r="K20" s="523"/>
      <c r="L20" s="523"/>
      <c r="M20" s="523"/>
      <c r="N20" s="523"/>
      <c r="O20" s="523"/>
      <c r="P20" s="523"/>
      <c r="Q20" s="11"/>
    </row>
    <row r="21" spans="1:17" ht="18" customHeight="1">
      <c r="B21" s="495"/>
      <c r="C21" s="496"/>
      <c r="D21" s="496"/>
      <c r="E21" s="496"/>
      <c r="F21" s="496"/>
      <c r="G21" s="496"/>
      <c r="H21" s="496"/>
      <c r="I21" s="497"/>
      <c r="J21" s="41"/>
      <c r="K21" s="74"/>
      <c r="L21" s="74"/>
      <c r="M21" s="74"/>
      <c r="N21" s="74"/>
      <c r="O21" s="74"/>
      <c r="P21" s="74"/>
      <c r="Q21" s="11"/>
    </row>
    <row r="22" spans="1:17" ht="18" customHeight="1">
      <c r="B22" s="517"/>
      <c r="C22" s="518"/>
      <c r="D22" s="518"/>
      <c r="E22" s="518"/>
      <c r="F22" s="518"/>
      <c r="G22" s="518"/>
      <c r="H22" s="518"/>
      <c r="I22" s="519"/>
      <c r="J22" s="41"/>
      <c r="K22" s="74"/>
      <c r="L22" s="74"/>
      <c r="M22" s="74"/>
      <c r="N22" s="74"/>
      <c r="O22" s="74"/>
      <c r="P22" s="74"/>
      <c r="Q22" s="11"/>
    </row>
    <row r="23" spans="1:17" ht="18" customHeight="1">
      <c r="B23" s="492"/>
      <c r="C23" s="493"/>
      <c r="D23" s="493"/>
      <c r="E23" s="493"/>
      <c r="F23" s="493"/>
      <c r="G23" s="493"/>
      <c r="H23" s="493"/>
      <c r="I23" s="494"/>
      <c r="J23" s="10"/>
      <c r="K23" s="74"/>
      <c r="L23" s="74"/>
      <c r="M23" s="74"/>
      <c r="N23" s="74"/>
      <c r="O23" s="74"/>
      <c r="P23" s="74"/>
      <c r="Q23" s="11"/>
    </row>
    <row r="24" spans="1:17" ht="18" customHeight="1">
      <c r="A24" s="1" t="s">
        <v>43</v>
      </c>
      <c r="B24" s="492"/>
      <c r="C24" s="493"/>
      <c r="D24" s="493"/>
      <c r="E24" s="493"/>
      <c r="F24" s="493"/>
      <c r="G24" s="493"/>
      <c r="H24" s="493"/>
      <c r="I24" s="494"/>
      <c r="J24" s="10"/>
      <c r="K24" s="74"/>
      <c r="L24" s="74"/>
      <c r="M24" s="74"/>
      <c r="N24" s="74"/>
      <c r="O24" s="74"/>
      <c r="P24" s="74"/>
      <c r="Q24" s="11"/>
    </row>
    <row r="25" spans="1:17" ht="18" customHeight="1">
      <c r="B25" s="520"/>
      <c r="C25" s="521"/>
      <c r="D25" s="521"/>
      <c r="E25" s="521"/>
      <c r="F25" s="521"/>
      <c r="G25" s="521"/>
      <c r="H25" s="521"/>
      <c r="I25" s="522"/>
      <c r="J25" s="10"/>
      <c r="K25" s="74"/>
      <c r="L25" s="74"/>
      <c r="M25" s="74"/>
      <c r="N25" s="74"/>
      <c r="O25" s="74"/>
      <c r="P25" s="74"/>
      <c r="Q25" s="11"/>
    </row>
    <row r="26" spans="1:17" ht="18" customHeight="1">
      <c r="B26" s="517"/>
      <c r="C26" s="518"/>
      <c r="D26" s="518"/>
      <c r="E26" s="518"/>
      <c r="F26" s="518"/>
      <c r="G26" s="518"/>
      <c r="H26" s="518"/>
      <c r="I26" s="519"/>
      <c r="J26" s="10"/>
      <c r="K26" s="74"/>
      <c r="L26" s="74"/>
      <c r="M26" s="74"/>
      <c r="N26" s="74"/>
      <c r="O26" s="74"/>
      <c r="P26" s="74"/>
      <c r="Q26" s="11"/>
    </row>
    <row r="27" spans="1:17" ht="18" customHeight="1">
      <c r="B27" s="492"/>
      <c r="C27" s="493"/>
      <c r="D27" s="493"/>
      <c r="E27" s="493"/>
      <c r="F27" s="493"/>
      <c r="G27" s="493"/>
      <c r="H27" s="493"/>
      <c r="I27" s="494"/>
      <c r="J27" s="10"/>
      <c r="K27" s="74"/>
      <c r="L27" s="74"/>
      <c r="M27" s="74"/>
      <c r="N27" s="74"/>
      <c r="O27" s="74"/>
      <c r="P27" s="74"/>
      <c r="Q27" s="11"/>
    </row>
    <row r="28" spans="1:17" ht="18" customHeight="1">
      <c r="B28" s="488"/>
      <c r="C28" s="489"/>
      <c r="D28" s="489"/>
      <c r="E28" s="489"/>
      <c r="F28" s="489"/>
      <c r="G28" s="489"/>
      <c r="H28" s="489"/>
      <c r="I28" s="490"/>
      <c r="J28" s="10"/>
      <c r="K28" s="74"/>
      <c r="L28" s="74"/>
      <c r="M28" s="74"/>
      <c r="N28" s="74"/>
      <c r="O28" s="74"/>
      <c r="P28" s="74"/>
      <c r="Q28" s="11"/>
    </row>
    <row r="29" spans="1:17" ht="18" customHeight="1">
      <c r="B29" s="492"/>
      <c r="C29" s="493"/>
      <c r="D29" s="493"/>
      <c r="E29" s="493"/>
      <c r="F29" s="493"/>
      <c r="G29" s="493"/>
      <c r="H29" s="493"/>
      <c r="I29" s="494"/>
      <c r="J29" s="10"/>
      <c r="K29" s="74"/>
      <c r="L29" s="74"/>
      <c r="M29" s="74"/>
      <c r="N29" s="74"/>
      <c r="O29" s="74"/>
      <c r="P29" s="74"/>
      <c r="Q29" s="11"/>
    </row>
    <row r="30" spans="1:17" ht="18" customHeight="1">
      <c r="B30" s="492"/>
      <c r="C30" s="493"/>
      <c r="D30" s="493"/>
      <c r="E30" s="493"/>
      <c r="F30" s="493"/>
      <c r="G30" s="493"/>
      <c r="H30" s="493"/>
      <c r="I30" s="494"/>
      <c r="J30" s="10"/>
      <c r="K30" s="74"/>
      <c r="L30" s="74"/>
      <c r="M30" s="74"/>
      <c r="N30" s="74"/>
      <c r="O30" s="74"/>
      <c r="P30" s="74"/>
      <c r="Q30" s="11"/>
    </row>
    <row r="31" spans="1:17" ht="18" customHeight="1">
      <c r="B31" s="492"/>
      <c r="C31" s="493"/>
      <c r="D31" s="493"/>
      <c r="E31" s="493"/>
      <c r="F31" s="493"/>
      <c r="G31" s="493"/>
      <c r="H31" s="493"/>
      <c r="I31" s="494"/>
      <c r="J31" s="10"/>
      <c r="K31" s="74"/>
      <c r="L31" s="74"/>
      <c r="M31" s="74"/>
      <c r="N31" s="74"/>
      <c r="O31" s="74"/>
      <c r="P31" s="74"/>
      <c r="Q31" s="11"/>
    </row>
    <row r="32" spans="1:17" ht="18" customHeight="1">
      <c r="B32" s="499"/>
      <c r="C32" s="500"/>
      <c r="D32" s="500"/>
      <c r="E32" s="500"/>
      <c r="F32" s="500"/>
      <c r="G32" s="500"/>
      <c r="H32" s="500"/>
      <c r="I32" s="501"/>
      <c r="J32" s="10"/>
      <c r="K32" s="74"/>
      <c r="L32" s="74"/>
      <c r="M32" s="74"/>
      <c r="N32" s="74"/>
      <c r="O32" s="74"/>
      <c r="P32" s="74"/>
      <c r="Q32" s="11"/>
    </row>
    <row r="33" spans="2:17" ht="18" customHeight="1">
      <c r="B33" s="495"/>
      <c r="C33" s="496"/>
      <c r="D33" s="496"/>
      <c r="E33" s="496"/>
      <c r="F33" s="496"/>
      <c r="G33" s="496"/>
      <c r="H33" s="496"/>
      <c r="I33" s="497"/>
      <c r="J33" s="10"/>
      <c r="K33" s="74"/>
      <c r="L33" s="74"/>
      <c r="M33" s="74"/>
      <c r="N33" s="74"/>
      <c r="O33" s="74"/>
      <c r="P33" s="74"/>
      <c r="Q33" s="11"/>
    </row>
    <row r="34" spans="2:17" ht="18" customHeight="1">
      <c r="B34" s="495"/>
      <c r="C34" s="496"/>
      <c r="D34" s="496"/>
      <c r="E34" s="496"/>
      <c r="F34" s="496"/>
      <c r="G34" s="496"/>
      <c r="H34" s="496"/>
      <c r="I34" s="497"/>
      <c r="J34" s="10"/>
      <c r="K34" s="74"/>
      <c r="L34" s="74"/>
      <c r="M34" s="74"/>
      <c r="N34" s="74"/>
      <c r="O34" s="74"/>
      <c r="P34" s="74"/>
      <c r="Q34" s="11"/>
    </row>
    <row r="35" spans="2:17" ht="18" customHeight="1">
      <c r="B35" s="495"/>
      <c r="C35" s="496"/>
      <c r="D35" s="496"/>
      <c r="E35" s="496"/>
      <c r="F35" s="496"/>
      <c r="G35" s="496"/>
      <c r="H35" s="496"/>
      <c r="I35" s="497"/>
      <c r="J35" s="10"/>
      <c r="K35" s="74"/>
      <c r="L35" s="74"/>
      <c r="M35" s="74"/>
      <c r="N35" s="74"/>
      <c r="O35" s="74"/>
      <c r="P35" s="74"/>
      <c r="Q35" s="11"/>
    </row>
    <row r="36" spans="2:17" ht="18" customHeight="1">
      <c r="B36" s="495"/>
      <c r="C36" s="496"/>
      <c r="D36" s="496"/>
      <c r="E36" s="496"/>
      <c r="F36" s="496"/>
      <c r="G36" s="496"/>
      <c r="H36" s="496"/>
      <c r="I36" s="497"/>
      <c r="J36" s="10"/>
      <c r="K36" s="74"/>
      <c r="L36" s="74"/>
      <c r="M36" s="74"/>
      <c r="N36" s="74"/>
      <c r="O36" s="74"/>
      <c r="P36" s="74"/>
      <c r="Q36" s="11"/>
    </row>
    <row r="37" spans="2:17" ht="18" customHeight="1">
      <c r="B37" s="495"/>
      <c r="C37" s="496"/>
      <c r="D37" s="496"/>
      <c r="E37" s="496"/>
      <c r="F37" s="496"/>
      <c r="G37" s="496"/>
      <c r="H37" s="496"/>
      <c r="I37" s="497"/>
      <c r="J37" s="10"/>
      <c r="K37" s="74"/>
      <c r="L37" s="74"/>
      <c r="M37" s="74"/>
      <c r="N37" s="74"/>
      <c r="O37" s="74"/>
      <c r="P37" s="74"/>
      <c r="Q37" s="11"/>
    </row>
    <row r="38" spans="2:17" ht="18" customHeight="1">
      <c r="B38" s="499"/>
      <c r="C38" s="500"/>
      <c r="D38" s="500"/>
      <c r="E38" s="500"/>
      <c r="F38" s="500"/>
      <c r="G38" s="500"/>
      <c r="H38" s="500"/>
      <c r="I38" s="501"/>
      <c r="J38" s="10"/>
      <c r="K38" s="50"/>
      <c r="L38" s="50"/>
      <c r="M38" s="50"/>
      <c r="N38" s="50"/>
      <c r="O38" s="50"/>
      <c r="P38" s="50"/>
      <c r="Q38" s="11"/>
    </row>
    <row r="39" spans="2:17" ht="18" customHeight="1">
      <c r="B39" s="495"/>
      <c r="C39" s="496"/>
      <c r="D39" s="496"/>
      <c r="E39" s="496"/>
      <c r="F39" s="496"/>
      <c r="G39" s="496"/>
      <c r="H39" s="496"/>
      <c r="I39" s="497"/>
      <c r="J39" s="10"/>
      <c r="K39" s="54"/>
      <c r="L39" s="54"/>
      <c r="M39" s="54"/>
      <c r="N39" s="54"/>
      <c r="O39" s="54"/>
      <c r="P39" s="54"/>
      <c r="Q39" s="11"/>
    </row>
    <row r="40" spans="2:17" ht="18" customHeight="1">
      <c r="B40" s="495"/>
      <c r="C40" s="496"/>
      <c r="D40" s="496"/>
      <c r="E40" s="496"/>
      <c r="F40" s="496"/>
      <c r="G40" s="496"/>
      <c r="H40" s="496"/>
      <c r="I40" s="497"/>
      <c r="J40" s="10"/>
      <c r="K40" s="54"/>
      <c r="L40" s="54"/>
      <c r="M40" s="54"/>
      <c r="N40" s="54"/>
      <c r="O40" s="54"/>
      <c r="P40" s="54"/>
      <c r="Q40" s="11"/>
    </row>
    <row r="41" spans="2:17" ht="18" customHeight="1">
      <c r="B41" s="495"/>
      <c r="C41" s="496"/>
      <c r="D41" s="496"/>
      <c r="E41" s="496"/>
      <c r="F41" s="496"/>
      <c r="G41" s="496"/>
      <c r="H41" s="496"/>
      <c r="I41" s="497"/>
      <c r="J41" s="10"/>
      <c r="K41" s="54"/>
      <c r="L41" s="54"/>
      <c r="M41" s="54"/>
      <c r="N41" s="54"/>
      <c r="O41" s="54"/>
      <c r="P41" s="54"/>
      <c r="Q41" s="11"/>
    </row>
    <row r="42" spans="2:17" ht="18" customHeight="1">
      <c r="B42" s="495"/>
      <c r="C42" s="496"/>
      <c r="D42" s="496"/>
      <c r="E42" s="496"/>
      <c r="F42" s="496"/>
      <c r="G42" s="496"/>
      <c r="H42" s="496"/>
      <c r="I42" s="497"/>
      <c r="J42" s="10"/>
      <c r="K42" s="54"/>
      <c r="L42" s="54"/>
      <c r="M42" s="54"/>
      <c r="N42" s="54"/>
      <c r="O42" s="54"/>
      <c r="P42" s="54"/>
      <c r="Q42" s="11"/>
    </row>
    <row r="43" spans="2:17" ht="18" customHeight="1">
      <c r="B43" s="495"/>
      <c r="C43" s="496"/>
      <c r="D43" s="496"/>
      <c r="E43" s="496"/>
      <c r="F43" s="496"/>
      <c r="G43" s="496"/>
      <c r="H43" s="496"/>
      <c r="I43" s="497"/>
      <c r="J43" s="10"/>
      <c r="K43" s="54"/>
      <c r="L43" s="54"/>
      <c r="M43" s="54"/>
      <c r="N43" s="54"/>
      <c r="O43" s="54"/>
      <c r="P43" s="54"/>
      <c r="Q43" s="11"/>
    </row>
    <row r="44" spans="2:17" ht="18" customHeight="1">
      <c r="B44" s="495"/>
      <c r="C44" s="496"/>
      <c r="D44" s="496"/>
      <c r="E44" s="496"/>
      <c r="F44" s="496"/>
      <c r="G44" s="496"/>
      <c r="H44" s="496"/>
      <c r="I44" s="497"/>
      <c r="J44" s="10"/>
      <c r="K44" s="54"/>
      <c r="L44" s="54"/>
      <c r="M44" s="54"/>
      <c r="N44" s="54"/>
      <c r="O44" s="54"/>
      <c r="P44" s="54"/>
      <c r="Q44" s="11"/>
    </row>
    <row r="45" spans="2:17" ht="18" customHeight="1">
      <c r="B45" s="495"/>
      <c r="C45" s="496"/>
      <c r="D45" s="496"/>
      <c r="E45" s="496"/>
      <c r="F45" s="496"/>
      <c r="G45" s="496"/>
      <c r="H45" s="496"/>
      <c r="I45" s="497"/>
      <c r="J45" s="10"/>
      <c r="K45" s="54"/>
      <c r="L45" s="54"/>
      <c r="M45" s="54"/>
      <c r="N45" s="54"/>
      <c r="O45" s="54"/>
      <c r="P45" s="54"/>
      <c r="Q45" s="11"/>
    </row>
    <row r="46" spans="2:17" ht="18" customHeight="1">
      <c r="B46" s="495"/>
      <c r="C46" s="496"/>
      <c r="D46" s="496"/>
      <c r="E46" s="496"/>
      <c r="F46" s="496"/>
      <c r="G46" s="496"/>
      <c r="H46" s="496"/>
      <c r="I46" s="497"/>
      <c r="J46" s="10"/>
      <c r="K46" s="54"/>
      <c r="L46" s="54"/>
      <c r="M46" s="54"/>
      <c r="N46" s="54"/>
      <c r="O46" s="54"/>
      <c r="P46" s="54"/>
      <c r="Q46" s="11"/>
    </row>
    <row r="47" spans="2:17" ht="18" customHeight="1">
      <c r="B47" s="495"/>
      <c r="C47" s="496"/>
      <c r="D47" s="496"/>
      <c r="E47" s="496"/>
      <c r="F47" s="496"/>
      <c r="G47" s="496"/>
      <c r="H47" s="496"/>
      <c r="I47" s="497"/>
      <c r="J47" s="10"/>
      <c r="K47" s="54"/>
      <c r="L47" s="54"/>
      <c r="M47" s="54"/>
      <c r="N47" s="54"/>
      <c r="O47" s="54"/>
      <c r="P47" s="54"/>
      <c r="Q47" s="11"/>
    </row>
    <row r="48" spans="2:17" ht="18" customHeight="1">
      <c r="B48" s="495"/>
      <c r="C48" s="496"/>
      <c r="D48" s="496"/>
      <c r="E48" s="496"/>
      <c r="F48" s="496"/>
      <c r="G48" s="496"/>
      <c r="H48" s="496"/>
      <c r="I48" s="497"/>
      <c r="J48" s="10"/>
      <c r="K48" s="54"/>
      <c r="L48" s="54"/>
      <c r="M48" s="54"/>
      <c r="N48" s="54"/>
      <c r="O48" s="54"/>
      <c r="P48" s="54"/>
      <c r="Q48" s="11"/>
    </row>
    <row r="49" spans="2:18" ht="18" customHeight="1">
      <c r="B49" s="495"/>
      <c r="C49" s="496"/>
      <c r="D49" s="496"/>
      <c r="E49" s="496"/>
      <c r="F49" s="496"/>
      <c r="G49" s="496"/>
      <c r="H49" s="496"/>
      <c r="I49" s="497"/>
      <c r="J49" s="10"/>
      <c r="K49" s="51"/>
      <c r="L49" s="36"/>
      <c r="M49" s="42"/>
      <c r="N49" s="43"/>
      <c r="O49" s="43"/>
      <c r="P49" s="43"/>
      <c r="Q49" s="11"/>
      <c r="R49" s="70"/>
    </row>
    <row r="50" spans="2:18" ht="18" customHeight="1">
      <c r="B50" s="495"/>
      <c r="C50" s="496"/>
      <c r="D50" s="496"/>
      <c r="E50" s="496"/>
      <c r="F50" s="496"/>
      <c r="G50" s="496"/>
      <c r="H50" s="496"/>
      <c r="I50" s="497"/>
      <c r="J50" s="10"/>
      <c r="K50" s="486"/>
      <c r="L50" s="36"/>
      <c r="M50" s="42"/>
      <c r="N50" s="43"/>
      <c r="O50" s="43"/>
      <c r="P50" s="43"/>
      <c r="Q50" s="11"/>
      <c r="R50" s="70"/>
    </row>
    <row r="51" spans="2:18" ht="18" customHeight="1">
      <c r="B51" s="495"/>
      <c r="C51" s="496"/>
      <c r="D51" s="496"/>
      <c r="E51" s="496"/>
      <c r="F51" s="496"/>
      <c r="G51" s="496"/>
      <c r="H51" s="496"/>
      <c r="I51" s="497"/>
      <c r="J51" s="10"/>
      <c r="K51" s="486"/>
      <c r="L51" s="36"/>
      <c r="M51" s="42"/>
      <c r="N51" s="43"/>
      <c r="O51" s="43"/>
      <c r="P51" s="43"/>
      <c r="Q51" s="11"/>
      <c r="R51" s="70"/>
    </row>
    <row r="52" spans="2:18" ht="18" customHeight="1">
      <c r="B52" s="495"/>
      <c r="C52" s="496"/>
      <c r="D52" s="496"/>
      <c r="E52" s="496"/>
      <c r="F52" s="496"/>
      <c r="G52" s="496"/>
      <c r="H52" s="496"/>
      <c r="I52" s="497"/>
      <c r="J52" s="71"/>
      <c r="K52" s="487"/>
      <c r="L52" s="45"/>
      <c r="M52" s="46"/>
      <c r="N52" s="47"/>
      <c r="O52" s="47"/>
      <c r="P52" s="47"/>
      <c r="Q52" s="48"/>
      <c r="R52" s="70"/>
    </row>
  </sheetData>
  <customSheetViews>
    <customSheetView guid="{35C4EE4A-7108-4679-86C5-9A4DB359D3D4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"/>
    </customSheetView>
    <customSheetView guid="{FB8453EA-3F94-45C3-840C-54D003B257B8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"/>
    </customSheetView>
    <customSheetView guid="{A5394403-787C-4A8C-8560-B4BB170CE1EC}" showGridLines="0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"/>
    </customSheetView>
    <customSheetView guid="{01BD1B3B-8915-40FB-A129-C2709F29A979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4"/>
    </customSheetView>
    <customSheetView guid="{CCF38DAD-64E6-4F1D-8077-82E957228C23}" showPageBreaks="1" showGridLines="0" printArea="1">
      <selection activeCell="M16" sqref="M16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5"/>
    </customSheetView>
    <customSheetView guid="{46D72BAB-A746-4409-BDD8-2DC4186F2D1C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6"/>
    </customSheetView>
    <customSheetView guid="{210AE626-521F-448E-BAEC-C3E11145BD40}" showPageBreaks="1" showGridLines="0" printArea="1">
      <selection activeCell="M9" sqref="M9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7"/>
    </customSheetView>
    <customSheetView guid="{45A86A22-DD42-41E0-81B3-EF01421C6396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8"/>
    </customSheetView>
    <customSheetView guid="{A2AEC8E5-ABB1-4E1F-B57C-A82488BA7CDD}" showPageBreaks="1" showGridLines="0" printArea="1">
      <selection activeCell="M9" sqref="M9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9"/>
    </customSheetView>
    <customSheetView guid="{86661443-524E-4873-B273-8616F107B81D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0"/>
    </customSheetView>
    <customSheetView guid="{0D1A17FD-3807-4736-9CF2-E09C05AAB2EF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1"/>
    </customSheetView>
    <customSheetView guid="{DA057488-6B29-4B4D-9D84-50EFFB72A301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2"/>
    </customSheetView>
    <customSheetView guid="{77DF9905-7A0E-400F-8F41-E1F7FDF39E91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3"/>
    </customSheetView>
    <customSheetView guid="{20362C17-7B04-4CC2-A3A7-194844D2B6E1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4"/>
    </customSheetView>
    <customSheetView guid="{55B5099F-22E2-4F50-8CDD-74895F9D91B5}" showGridLines="0">
      <selection activeCell="B51" sqref="B51:I5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5"/>
    </customSheetView>
    <customSheetView guid="{4BA0ED93-48C5-4056-8C24-E5CCD4B6A700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6"/>
    </customSheetView>
    <customSheetView guid="{A2235C23-E9AE-4F87-B554-662C2159ABB6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7"/>
    </customSheetView>
    <customSheetView guid="{D35BA8DC-43C6-447C-B653-C50C69D0E726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8"/>
    </customSheetView>
    <customSheetView guid="{28D66C2F-12A7-497F-B56C-CF186A9FF09A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9"/>
    </customSheetView>
    <customSheetView guid="{476B39E6-4D02-4E2D-8EE3-111AAC19CFF3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0"/>
    </customSheetView>
    <customSheetView guid="{70727056-A30E-4901-A993-91A1CB8F8EEB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1"/>
    </customSheetView>
    <customSheetView guid="{1198A643-3254-41F1-B70D-FFE5B3F6E7D3}" showPageBreaks="1" showGridLines="0" printArea="1">
      <selection activeCell="B51" sqref="B51:I5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2"/>
    </customSheetView>
    <customSheetView guid="{9E672C2A-D5F7-4D43-93A5-85D6A34336F4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3"/>
    </customSheetView>
    <customSheetView guid="{AE807D0C-282F-4ABC-9B32-15CC0C181D01}" showPageBreaks="1" showGridLines="0" printArea="1">
      <selection activeCell="N12" sqref="N12:P12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4"/>
    </customSheetView>
    <customSheetView guid="{407A2988-6185-46AD-9CBE-E53CFF4873BC}" showGridLines="0">
      <selection activeCell="N30" sqref="N30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5"/>
    </customSheetView>
    <customSheetView guid="{80DB5527-67F8-41C4-8E8D-B362C0731EC5}" showPageBreaks="1" showGridLines="0" printArea="1">
      <selection activeCell="N30" sqref="N30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6"/>
    </customSheetView>
    <customSheetView guid="{1C669D1F-3B4E-41DD-A497-DFB05C7A9448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7"/>
    </customSheetView>
    <customSheetView guid="{5A911419-0D05-4FEB-86CE-F5C162D5080C}" showPageBreaks="1" showGridLines="0" printArea="1">
      <selection activeCell="B29" sqref="B29:I32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8"/>
    </customSheetView>
    <customSheetView guid="{74C21793-2E9D-47E2-98A3-6D3EE708CEAC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9"/>
    </customSheetView>
    <customSheetView guid="{55CA27A4-F453-4776-B003-71655C390CC7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0"/>
    </customSheetView>
    <customSheetView guid="{987BA570-4CBC-461A-BB55-9AFFF0846ADB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1"/>
    </customSheetView>
    <customSheetView guid="{72BD24F9-B24C-4F36-A70D-E8CFE54C4619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2"/>
    </customSheetView>
    <customSheetView guid="{4F81F9D4-688A-4035-BA83-0D58246A583D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3"/>
    </customSheetView>
  </customSheetViews>
  <mergeCells count="47">
    <mergeCell ref="B31:I31"/>
    <mergeCell ref="B32:I32"/>
    <mergeCell ref="B29:I29"/>
    <mergeCell ref="K17:P17"/>
    <mergeCell ref="B17:I17"/>
    <mergeCell ref="B22:I22"/>
    <mergeCell ref="B25:I25"/>
    <mergeCell ref="B27:I27"/>
    <mergeCell ref="K19:P20"/>
    <mergeCell ref="B18:I18"/>
    <mergeCell ref="B26:I26"/>
    <mergeCell ref="B19:I19"/>
    <mergeCell ref="B20:I20"/>
    <mergeCell ref="P3:Q3"/>
    <mergeCell ref="N14:P14"/>
    <mergeCell ref="N12:P12"/>
    <mergeCell ref="N13:P13"/>
    <mergeCell ref="N10:P10"/>
    <mergeCell ref="N11:P11"/>
    <mergeCell ref="B49:I49"/>
    <mergeCell ref="B33:I33"/>
    <mergeCell ref="B34:I34"/>
    <mergeCell ref="B36:I36"/>
    <mergeCell ref="B37:I37"/>
    <mergeCell ref="B38:I38"/>
    <mergeCell ref="B42:I42"/>
    <mergeCell ref="B41:I41"/>
    <mergeCell ref="B47:I47"/>
    <mergeCell ref="B40:I40"/>
    <mergeCell ref="B43:I43"/>
    <mergeCell ref="B44:I44"/>
    <mergeCell ref="K50:K52"/>
    <mergeCell ref="B28:I28"/>
    <mergeCell ref="E14:F14"/>
    <mergeCell ref="B24:I24"/>
    <mergeCell ref="B39:I39"/>
    <mergeCell ref="B51:I51"/>
    <mergeCell ref="B52:I52"/>
    <mergeCell ref="B46:I46"/>
    <mergeCell ref="B45:I45"/>
    <mergeCell ref="B21:I21"/>
    <mergeCell ref="B30:I30"/>
    <mergeCell ref="K18:P18"/>
    <mergeCell ref="B35:I35"/>
    <mergeCell ref="B23:I23"/>
    <mergeCell ref="B50:I50"/>
    <mergeCell ref="B48:I48"/>
  </mergeCells>
  <phoneticPr fontId="1" type="noConversion"/>
  <dataValidations disablePrompts="1" count="1">
    <dataValidation showDropDown="1" showInputMessage="1" showErrorMessage="1" sqref="C3:F3" xr:uid="{00000000-0002-0000-0000-000000000000}"/>
  </dataValidations>
  <pageMargins left="0.23622047244094491" right="0.23622047244094491" top="0.39370078740157483" bottom="0.74803149606299213" header="0.31496062992125984" footer="0.31496062992125984"/>
  <pageSetup paperSize="9" scale="61" fitToHeight="0" orientation="landscape" r:id="rId34"/>
  <legacyDrawing r:id="rId3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>
    <tabColor rgb="FFFFC000"/>
    <pageSetUpPr fitToPage="1"/>
  </sheetPr>
  <dimension ref="A1:BU223"/>
  <sheetViews>
    <sheetView showGridLines="0" tabSelected="1" topLeftCell="L1" zoomScaleNormal="100" zoomScaleSheetLayoutView="80" workbookViewId="0">
      <selection activeCell="X8" sqref="X8"/>
    </sheetView>
  </sheetViews>
  <sheetFormatPr defaultRowHeight="108" customHeight="1"/>
  <cols>
    <col min="1" max="1" width="9.375" style="96" customWidth="1"/>
    <col min="2" max="2" width="5.625" style="96" customWidth="1"/>
    <col min="3" max="3" width="8.625" style="96" customWidth="1"/>
    <col min="4" max="4" width="6.625" style="97" customWidth="1"/>
    <col min="5" max="5" width="9.625" style="97" customWidth="1"/>
    <col min="6" max="6" width="10.25" style="97" bestFit="1" customWidth="1"/>
    <col min="7" max="7" width="9.125" style="97" hidden="1" customWidth="1"/>
    <col min="8" max="8" width="12.75" style="97" hidden="1" customWidth="1"/>
    <col min="9" max="9" width="10.25" style="97" hidden="1" customWidth="1"/>
    <col min="10" max="10" width="10.5" style="97" hidden="1" customWidth="1"/>
    <col min="11" max="11" width="10.875" style="98" customWidth="1"/>
    <col min="12" max="12" width="47" style="103" customWidth="1"/>
    <col min="13" max="13" width="4.625" style="104" customWidth="1"/>
    <col min="14" max="14" width="4.125" style="86" customWidth="1"/>
    <col min="15" max="15" width="4.125" style="87" customWidth="1"/>
    <col min="16" max="16" width="4.125" style="86" customWidth="1"/>
    <col min="17" max="17" width="4.125" style="75" customWidth="1"/>
    <col min="18" max="18" width="11.25" style="75" customWidth="1"/>
    <col min="19" max="19" width="10.375" style="75" bestFit="1" customWidth="1"/>
    <col min="20" max="20" width="19.5" style="108" hidden="1" customWidth="1"/>
    <col min="21" max="21" width="35.25" style="108" hidden="1" customWidth="1"/>
    <col min="22" max="22" width="35.625" style="108" bestFit="1" customWidth="1"/>
    <col min="23" max="23" width="17" style="108" customWidth="1"/>
    <col min="24" max="24" width="28" style="108" customWidth="1"/>
    <col min="25" max="25" width="7.75" style="99" bestFit="1" customWidth="1"/>
    <col min="26" max="26" width="7.5" style="335" bestFit="1" customWidth="1"/>
    <col min="27" max="27" width="7.75" style="99" bestFit="1" customWidth="1"/>
    <col min="28" max="28" width="7.5" style="99" bestFit="1" customWidth="1"/>
    <col min="29" max="29" width="7.75" style="99" bestFit="1" customWidth="1"/>
    <col min="30" max="30" width="7.5" style="99" bestFit="1" customWidth="1"/>
    <col min="31" max="31" width="9" style="98"/>
    <col min="32" max="41" width="4.125" style="75" customWidth="1"/>
    <col min="42" max="42" width="8.75" style="75" bestFit="1" customWidth="1"/>
    <col min="43" max="43" width="4.125" style="75" customWidth="1"/>
    <col min="44" max="44" width="4.125" style="97" customWidth="1"/>
    <col min="45" max="46" width="4.125" style="75" customWidth="1"/>
    <col min="47" max="47" width="4.125" style="97" customWidth="1"/>
    <col min="48" max="48" width="9" style="98"/>
    <col min="49" max="54" width="10.625" style="98" customWidth="1"/>
    <col min="55" max="55" width="9" style="98"/>
    <col min="56" max="56" width="36.125" style="98" customWidth="1"/>
    <col min="57" max="16384" width="9" style="98"/>
  </cols>
  <sheetData>
    <row r="1" spans="1:73" s="89" customFormat="1" ht="20.100000000000001" customHeight="1">
      <c r="A1" s="534" t="s">
        <v>20</v>
      </c>
      <c r="B1" s="547" t="s">
        <v>299</v>
      </c>
      <c r="C1" s="553" t="s">
        <v>591</v>
      </c>
      <c r="D1" s="538" t="s">
        <v>276</v>
      </c>
      <c r="E1" s="580" t="s">
        <v>80</v>
      </c>
      <c r="F1" s="545" t="s">
        <v>46</v>
      </c>
      <c r="G1" s="555" t="s">
        <v>546</v>
      </c>
      <c r="H1" s="551" t="s">
        <v>513</v>
      </c>
      <c r="I1" s="549" t="s">
        <v>512</v>
      </c>
      <c r="J1" s="549" t="s">
        <v>511</v>
      </c>
      <c r="K1" s="536" t="s">
        <v>0</v>
      </c>
      <c r="L1" s="541" t="s">
        <v>22</v>
      </c>
      <c r="M1" s="543"/>
      <c r="N1" s="540" t="s">
        <v>2</v>
      </c>
      <c r="O1" s="540"/>
      <c r="P1" s="540"/>
      <c r="Q1" s="579" t="s">
        <v>47</v>
      </c>
      <c r="R1" s="565"/>
      <c r="S1" s="580"/>
      <c r="T1" s="532" t="s">
        <v>81</v>
      </c>
      <c r="U1" s="582" t="s">
        <v>25</v>
      </c>
      <c r="V1" s="528" t="s">
        <v>58</v>
      </c>
      <c r="W1" s="526" t="s">
        <v>59</v>
      </c>
      <c r="X1" s="330" t="s">
        <v>682</v>
      </c>
      <c r="Y1" s="565" t="s">
        <v>41</v>
      </c>
      <c r="Z1" s="566"/>
      <c r="AA1" s="524" t="s">
        <v>57</v>
      </c>
      <c r="AB1" s="525"/>
      <c r="AC1" s="524" t="s">
        <v>34</v>
      </c>
      <c r="AD1" s="525"/>
      <c r="AF1" s="577" t="s">
        <v>32</v>
      </c>
      <c r="AG1" s="578"/>
      <c r="AH1" s="578"/>
      <c r="AI1" s="578"/>
      <c r="AJ1" s="578"/>
      <c r="AK1" s="578"/>
      <c r="AL1" s="578"/>
      <c r="AM1" s="578"/>
      <c r="AN1" s="578"/>
      <c r="AO1" s="578"/>
      <c r="AP1" s="578"/>
      <c r="AQ1" s="578"/>
      <c r="AR1" s="578"/>
      <c r="AS1" s="578"/>
      <c r="AT1" s="578"/>
      <c r="AU1" s="584"/>
      <c r="AW1" s="557" t="s">
        <v>23</v>
      </c>
      <c r="AX1" s="558"/>
      <c r="AY1" s="558"/>
      <c r="AZ1" s="558"/>
      <c r="BA1" s="558"/>
      <c r="BB1" s="559"/>
      <c r="BD1" s="526" t="s">
        <v>66</v>
      </c>
      <c r="BE1" s="560" t="s">
        <v>67</v>
      </c>
      <c r="BF1" s="561"/>
      <c r="BG1" s="560"/>
      <c r="BH1" s="560"/>
      <c r="BI1" s="561"/>
      <c r="BJ1" s="561"/>
      <c r="BK1" s="561"/>
      <c r="BL1" s="561"/>
      <c r="BM1" s="561"/>
      <c r="BN1" s="561"/>
      <c r="BO1" s="561"/>
      <c r="BP1" s="561"/>
      <c r="BQ1" s="561"/>
      <c r="BR1" s="561"/>
      <c r="BS1" s="561"/>
      <c r="BT1" s="561"/>
      <c r="BU1" s="562"/>
    </row>
    <row r="2" spans="1:73" s="92" customFormat="1" ht="23.1" customHeight="1" thickBot="1">
      <c r="A2" s="535"/>
      <c r="B2" s="548"/>
      <c r="C2" s="554"/>
      <c r="D2" s="539"/>
      <c r="E2" s="581"/>
      <c r="F2" s="546"/>
      <c r="G2" s="556"/>
      <c r="H2" s="552"/>
      <c r="I2" s="550"/>
      <c r="J2" s="550"/>
      <c r="K2" s="537"/>
      <c r="L2" s="542"/>
      <c r="M2" s="544"/>
      <c r="N2" s="85" t="s">
        <v>36</v>
      </c>
      <c r="O2" s="418" t="s">
        <v>33</v>
      </c>
      <c r="P2" s="84" t="s">
        <v>35</v>
      </c>
      <c r="Q2" s="121" t="s">
        <v>1</v>
      </c>
      <c r="R2" s="126" t="s">
        <v>51</v>
      </c>
      <c r="S2" s="128" t="s">
        <v>52</v>
      </c>
      <c r="T2" s="533"/>
      <c r="U2" s="583"/>
      <c r="V2" s="529"/>
      <c r="W2" s="527"/>
      <c r="X2" s="331"/>
      <c r="Y2" s="329" t="s">
        <v>39</v>
      </c>
      <c r="Z2" s="334" t="s">
        <v>40</v>
      </c>
      <c r="AA2" s="90" t="s">
        <v>39</v>
      </c>
      <c r="AB2" s="91" t="s">
        <v>40</v>
      </c>
      <c r="AC2" s="90" t="s">
        <v>39</v>
      </c>
      <c r="AD2" s="91" t="s">
        <v>40</v>
      </c>
      <c r="AF2" s="131" t="s">
        <v>53</v>
      </c>
      <c r="AG2" s="124" t="s">
        <v>846</v>
      </c>
      <c r="AH2" s="124" t="s">
        <v>54</v>
      </c>
      <c r="AI2" s="132" t="s">
        <v>55</v>
      </c>
      <c r="AJ2" s="133" t="s">
        <v>54</v>
      </c>
      <c r="AK2" s="134" t="s">
        <v>56</v>
      </c>
      <c r="AL2" s="135" t="s">
        <v>54</v>
      </c>
      <c r="AM2" s="136" t="s">
        <v>23</v>
      </c>
      <c r="AN2" s="136" t="s">
        <v>54</v>
      </c>
      <c r="AO2" s="78" t="s">
        <v>24</v>
      </c>
      <c r="AP2" s="137" t="s">
        <v>54</v>
      </c>
      <c r="AQ2" s="138" t="s">
        <v>847</v>
      </c>
      <c r="AR2" s="139" t="s">
        <v>54</v>
      </c>
      <c r="AS2" s="140" t="s">
        <v>565</v>
      </c>
      <c r="AT2" s="77" t="s">
        <v>848</v>
      </c>
      <c r="AU2" s="141" t="s">
        <v>54</v>
      </c>
      <c r="AW2" s="153" t="s">
        <v>60</v>
      </c>
      <c r="AX2" s="154" t="s">
        <v>61</v>
      </c>
      <c r="AY2" s="154" t="s">
        <v>62</v>
      </c>
      <c r="AZ2" s="154" t="s">
        <v>63</v>
      </c>
      <c r="BA2" s="154" t="s">
        <v>64</v>
      </c>
      <c r="BB2" s="155" t="s">
        <v>65</v>
      </c>
      <c r="BD2" s="527"/>
      <c r="BE2" s="158" t="s">
        <v>68</v>
      </c>
      <c r="BF2" s="142" t="s">
        <v>69</v>
      </c>
      <c r="BG2" s="143" t="s">
        <v>70</v>
      </c>
      <c r="BH2" s="143" t="s">
        <v>71</v>
      </c>
      <c r="BI2" s="144" t="s">
        <v>72</v>
      </c>
      <c r="BJ2" s="145" t="s">
        <v>73</v>
      </c>
      <c r="BK2" s="145" t="s">
        <v>71</v>
      </c>
      <c r="BL2" s="144" t="s">
        <v>72</v>
      </c>
      <c r="BM2" s="145" t="s">
        <v>74</v>
      </c>
      <c r="BN2" s="145" t="s">
        <v>71</v>
      </c>
      <c r="BO2" s="144" t="s">
        <v>72</v>
      </c>
      <c r="BP2" s="145" t="s">
        <v>75</v>
      </c>
      <c r="BQ2" s="145" t="s">
        <v>71</v>
      </c>
      <c r="BR2" s="144" t="s">
        <v>72</v>
      </c>
      <c r="BS2" s="145" t="s">
        <v>76</v>
      </c>
      <c r="BT2" s="145" t="s">
        <v>71</v>
      </c>
      <c r="BU2" s="146" t="s">
        <v>72</v>
      </c>
    </row>
    <row r="3" spans="1:73" s="94" customFormat="1" ht="183.75" customHeight="1">
      <c r="A3" s="273"/>
      <c r="B3" s="284"/>
      <c r="C3" s="338"/>
      <c r="D3" s="285"/>
      <c r="E3" s="286"/>
      <c r="F3" s="287"/>
      <c r="G3" s="276"/>
      <c r="H3" s="276"/>
      <c r="I3" s="400"/>
      <c r="J3" s="400"/>
      <c r="K3" s="341"/>
      <c r="L3" s="354"/>
      <c r="M3" s="295"/>
      <c r="N3" s="403"/>
      <c r="O3" s="417"/>
      <c r="P3" s="404"/>
      <c r="Q3" s="294"/>
      <c r="R3" s="295"/>
      <c r="S3" s="296"/>
      <c r="T3" s="396"/>
      <c r="U3" s="298"/>
      <c r="V3" s="299"/>
      <c r="W3" s="305"/>
      <c r="X3" s="305"/>
      <c r="Y3" s="321"/>
      <c r="Z3" s="270"/>
      <c r="AA3" s="382"/>
      <c r="AB3" s="270"/>
      <c r="AC3" s="327"/>
      <c r="AD3" s="270"/>
      <c r="AF3" s="110"/>
      <c r="AG3" s="110"/>
      <c r="AH3" s="110"/>
      <c r="AI3" s="110"/>
      <c r="AJ3" s="110"/>
      <c r="AK3" s="110"/>
      <c r="AL3" s="110"/>
      <c r="AM3" s="110"/>
      <c r="AN3" s="110"/>
      <c r="AO3" s="110"/>
      <c r="AP3" s="110"/>
      <c r="AQ3" s="110"/>
      <c r="AR3" s="110"/>
      <c r="AS3" s="585"/>
      <c r="AT3" s="586"/>
      <c r="AU3" s="224"/>
      <c r="AW3" s="150"/>
      <c r="AX3" s="151"/>
      <c r="AY3" s="151"/>
      <c r="AZ3" s="151"/>
      <c r="BA3" s="151"/>
      <c r="BB3" s="152"/>
      <c r="BD3" s="207"/>
      <c r="BE3" s="208"/>
      <c r="BF3" s="151"/>
      <c r="BG3" s="180"/>
      <c r="BH3" s="151"/>
      <c r="BI3" s="151"/>
      <c r="BJ3" s="151"/>
      <c r="BK3" s="151"/>
      <c r="BL3" s="151"/>
      <c r="BM3" s="151"/>
      <c r="BN3" s="151"/>
      <c r="BO3" s="151"/>
      <c r="BP3" s="151"/>
      <c r="BQ3" s="151"/>
      <c r="BR3" s="151"/>
      <c r="BS3" s="151"/>
      <c r="BT3" s="151"/>
      <c r="BU3" s="152"/>
    </row>
    <row r="4" spans="1:73" s="94" customFormat="1" ht="51.95" customHeight="1">
      <c r="A4" s="273" t="s">
        <v>38</v>
      </c>
      <c r="B4" s="284"/>
      <c r="C4" s="419" t="s">
        <v>628</v>
      </c>
      <c r="D4" s="285">
        <v>101</v>
      </c>
      <c r="E4" s="286" t="s">
        <v>787</v>
      </c>
      <c r="F4" s="421" t="s">
        <v>788</v>
      </c>
      <c r="G4" s="125"/>
      <c r="H4" s="125"/>
      <c r="I4" s="164"/>
      <c r="J4" s="164"/>
      <c r="K4" s="341"/>
      <c r="L4" s="353" t="s">
        <v>789</v>
      </c>
      <c r="M4" s="295"/>
      <c r="N4" s="291" t="s">
        <v>849</v>
      </c>
      <c r="O4" s="417"/>
      <c r="P4" s="293"/>
      <c r="Q4" s="294">
        <v>104</v>
      </c>
      <c r="R4" s="295"/>
      <c r="S4" s="296"/>
      <c r="T4" s="106"/>
      <c r="U4" s="107"/>
      <c r="V4" s="366" t="s">
        <v>815</v>
      </c>
      <c r="W4" s="324" t="s">
        <v>818</v>
      </c>
      <c r="X4" s="366" t="s">
        <v>803</v>
      </c>
      <c r="Y4" s="321" t="s">
        <v>831</v>
      </c>
      <c r="Z4" s="270" t="s">
        <v>617</v>
      </c>
      <c r="AA4" s="415" t="s">
        <v>834</v>
      </c>
      <c r="AB4" s="414" t="s">
        <v>653</v>
      </c>
      <c r="AC4" s="461" t="s">
        <v>835</v>
      </c>
      <c r="AD4" s="462" t="s">
        <v>617</v>
      </c>
      <c r="AF4" s="110" t="s">
        <v>838</v>
      </c>
      <c r="AG4" s="130"/>
      <c r="AH4" s="130"/>
      <c r="AI4" s="130"/>
      <c r="AJ4" s="130"/>
      <c r="AK4" s="130"/>
      <c r="AL4" s="130"/>
      <c r="AM4" s="130"/>
      <c r="AN4" s="130"/>
      <c r="AO4" s="130"/>
      <c r="AP4" s="113"/>
      <c r="AQ4" s="114" t="s">
        <v>840</v>
      </c>
      <c r="AR4" s="113" t="s">
        <v>836</v>
      </c>
      <c r="AS4" s="585" t="s">
        <v>565</v>
      </c>
      <c r="AT4" s="586" t="s">
        <v>839</v>
      </c>
      <c r="AU4" s="224" t="s">
        <v>836</v>
      </c>
      <c r="AW4" s="150"/>
      <c r="AX4" s="151"/>
      <c r="AY4" s="151"/>
      <c r="AZ4" s="151"/>
      <c r="BA4" s="151"/>
      <c r="BB4" s="152"/>
      <c r="BD4" s="207"/>
      <c r="BE4" s="208"/>
      <c r="BF4" s="151"/>
      <c r="BG4" s="180"/>
      <c r="BH4" s="151"/>
      <c r="BI4" s="151"/>
      <c r="BJ4" s="151"/>
      <c r="BK4" s="151"/>
      <c r="BL4" s="151"/>
      <c r="BM4" s="151"/>
      <c r="BN4" s="151"/>
      <c r="BO4" s="151"/>
      <c r="BP4" s="151"/>
      <c r="BQ4" s="151"/>
      <c r="BR4" s="151"/>
      <c r="BS4" s="151"/>
      <c r="BT4" s="151"/>
      <c r="BU4" s="152"/>
    </row>
    <row r="5" spans="1:73" s="94" customFormat="1" ht="42" customHeight="1">
      <c r="A5" s="322" t="s">
        <v>28</v>
      </c>
      <c r="B5" s="284" t="s">
        <v>699</v>
      </c>
      <c r="C5" s="338" t="s">
        <v>627</v>
      </c>
      <c r="D5" s="285">
        <v>101</v>
      </c>
      <c r="E5" s="286" t="s">
        <v>354</v>
      </c>
      <c r="F5" s="339" t="s">
        <v>355</v>
      </c>
      <c r="G5" s="125" t="s">
        <v>307</v>
      </c>
      <c r="H5" s="192" t="s">
        <v>304</v>
      </c>
      <c r="I5" s="164"/>
      <c r="J5" s="164"/>
      <c r="K5" s="341"/>
      <c r="L5" s="353" t="s">
        <v>358</v>
      </c>
      <c r="M5" s="295"/>
      <c r="N5" s="291"/>
      <c r="O5" s="291" t="s">
        <v>849</v>
      </c>
      <c r="P5" s="293"/>
      <c r="Q5" s="294">
        <v>87</v>
      </c>
      <c r="R5" s="295" t="s">
        <v>577</v>
      </c>
      <c r="S5" s="296" t="s">
        <v>578</v>
      </c>
      <c r="T5" s="106"/>
      <c r="U5" s="298"/>
      <c r="V5" s="298" t="s">
        <v>689</v>
      </c>
      <c r="W5" s="305" t="s">
        <v>695</v>
      </c>
      <c r="X5" s="305"/>
      <c r="Y5" s="321" t="s">
        <v>831</v>
      </c>
      <c r="Z5" s="377" t="s">
        <v>617</v>
      </c>
      <c r="AA5" s="415" t="s">
        <v>834</v>
      </c>
      <c r="AB5" s="270"/>
      <c r="AC5" s="321" t="s">
        <v>835</v>
      </c>
      <c r="AD5" s="270" t="s">
        <v>707</v>
      </c>
      <c r="AF5" s="110"/>
      <c r="AG5" s="130"/>
      <c r="AH5" s="130"/>
      <c r="AI5" s="130"/>
      <c r="AJ5" s="130"/>
      <c r="AK5" s="227"/>
      <c r="AL5" s="227"/>
      <c r="AM5" s="267"/>
      <c r="AN5" s="267"/>
      <c r="AO5" s="130" t="s">
        <v>841</v>
      </c>
      <c r="AP5" s="113" t="s">
        <v>836</v>
      </c>
      <c r="AQ5" s="114"/>
      <c r="AR5" s="113"/>
      <c r="AS5" s="585" t="s">
        <v>565</v>
      </c>
      <c r="AT5" s="586" t="s">
        <v>840</v>
      </c>
      <c r="AU5" s="224" t="s">
        <v>837</v>
      </c>
      <c r="AW5" s="150"/>
      <c r="AX5" s="151"/>
      <c r="AY5" s="151"/>
      <c r="AZ5" s="151"/>
      <c r="BA5" s="151"/>
      <c r="BB5" s="152"/>
      <c r="BD5" s="207"/>
      <c r="BE5" s="208"/>
      <c r="BF5" s="151"/>
      <c r="BG5" s="180"/>
      <c r="BH5" s="151"/>
      <c r="BI5" s="151"/>
      <c r="BJ5" s="151"/>
      <c r="BK5" s="151"/>
      <c r="BL5" s="151"/>
      <c r="BM5" s="151"/>
      <c r="BN5" s="151"/>
      <c r="BO5" s="151"/>
      <c r="BP5" s="151"/>
      <c r="BQ5" s="151"/>
      <c r="BR5" s="151"/>
      <c r="BS5" s="151"/>
      <c r="BT5" s="151"/>
      <c r="BU5" s="152"/>
    </row>
    <row r="6" spans="1:73" s="94" customFormat="1" ht="42" customHeight="1">
      <c r="A6" s="273" t="s">
        <v>28</v>
      </c>
      <c r="B6" s="284" t="s">
        <v>699</v>
      </c>
      <c r="C6" s="338" t="s">
        <v>627</v>
      </c>
      <c r="D6" s="285">
        <v>101</v>
      </c>
      <c r="E6" s="286" t="s">
        <v>353</v>
      </c>
      <c r="F6" s="339" t="s">
        <v>356</v>
      </c>
      <c r="G6" s="125" t="s">
        <v>307</v>
      </c>
      <c r="H6" s="192" t="s">
        <v>304</v>
      </c>
      <c r="I6" s="164"/>
      <c r="J6" s="164"/>
      <c r="K6" s="341"/>
      <c r="L6" s="353" t="s">
        <v>358</v>
      </c>
      <c r="M6" s="295"/>
      <c r="N6" s="291"/>
      <c r="O6" s="291" t="s">
        <v>849</v>
      </c>
      <c r="P6" s="291" t="s">
        <v>849</v>
      </c>
      <c r="Q6" s="294">
        <v>125</v>
      </c>
      <c r="R6" s="295">
        <v>95</v>
      </c>
      <c r="S6" s="296" t="s">
        <v>285</v>
      </c>
      <c r="T6" s="106"/>
      <c r="U6" s="298"/>
      <c r="V6" s="303" t="s">
        <v>689</v>
      </c>
      <c r="W6" s="305" t="s">
        <v>695</v>
      </c>
      <c r="X6" s="305"/>
      <c r="Y6" s="321" t="s">
        <v>830</v>
      </c>
      <c r="Z6" s="377" t="s">
        <v>617</v>
      </c>
      <c r="AA6" s="415" t="s">
        <v>832</v>
      </c>
      <c r="AB6" s="270"/>
      <c r="AC6" s="461" t="s">
        <v>833</v>
      </c>
      <c r="AD6" s="270" t="s">
        <v>706</v>
      </c>
      <c r="AF6" s="110"/>
      <c r="AG6" s="130"/>
      <c r="AH6" s="130"/>
      <c r="AI6" s="130"/>
      <c r="AJ6" s="130"/>
      <c r="AK6" s="227"/>
      <c r="AL6" s="227"/>
      <c r="AM6" s="267" t="s">
        <v>838</v>
      </c>
      <c r="AN6" s="267" t="s">
        <v>844</v>
      </c>
      <c r="AO6" s="130"/>
      <c r="AP6" s="113"/>
      <c r="AQ6" s="114"/>
      <c r="AR6" s="113"/>
      <c r="AS6" s="587" t="s">
        <v>565</v>
      </c>
      <c r="AT6" s="586" t="s">
        <v>839</v>
      </c>
      <c r="AU6" s="224" t="s">
        <v>836</v>
      </c>
      <c r="AW6" s="150"/>
      <c r="AX6" s="151"/>
      <c r="AY6" s="151"/>
      <c r="AZ6" s="151"/>
      <c r="BA6" s="151"/>
      <c r="BB6" s="152"/>
      <c r="BD6" s="207"/>
      <c r="BE6" s="208"/>
      <c r="BF6" s="151"/>
      <c r="BG6" s="180" t="s">
        <v>303</v>
      </c>
      <c r="BH6" s="151"/>
      <c r="BI6" s="151"/>
      <c r="BJ6" s="151"/>
      <c r="BK6" s="151"/>
      <c r="BL6" s="151"/>
      <c r="BM6" s="151"/>
      <c r="BN6" s="151"/>
      <c r="BO6" s="151"/>
      <c r="BP6" s="151"/>
      <c r="BQ6" s="151"/>
      <c r="BR6" s="151"/>
      <c r="BS6" s="151"/>
      <c r="BT6" s="151"/>
      <c r="BU6" s="152"/>
    </row>
    <row r="7" spans="1:73" s="94" customFormat="1" ht="51.95" customHeight="1">
      <c r="A7" s="273" t="s">
        <v>28</v>
      </c>
      <c r="B7" s="284" t="s">
        <v>699</v>
      </c>
      <c r="C7" s="338" t="s">
        <v>627</v>
      </c>
      <c r="D7" s="285">
        <v>101</v>
      </c>
      <c r="E7" s="286" t="s">
        <v>357</v>
      </c>
      <c r="F7" s="289" t="s">
        <v>639</v>
      </c>
      <c r="G7" s="234" t="s">
        <v>307</v>
      </c>
      <c r="H7" s="192" t="s">
        <v>304</v>
      </c>
      <c r="I7" s="164"/>
      <c r="J7" s="164"/>
      <c r="K7" s="341"/>
      <c r="L7" s="353" t="s">
        <v>515</v>
      </c>
      <c r="M7" s="295"/>
      <c r="N7" s="291"/>
      <c r="O7" s="292"/>
      <c r="P7" s="293"/>
      <c r="Q7" s="294">
        <v>209</v>
      </c>
      <c r="R7" s="295" t="s">
        <v>577</v>
      </c>
      <c r="S7" s="296" t="s">
        <v>285</v>
      </c>
      <c r="T7" s="106"/>
      <c r="U7" s="298"/>
      <c r="V7" s="299" t="s">
        <v>717</v>
      </c>
      <c r="W7" s="299" t="s">
        <v>713</v>
      </c>
      <c r="X7" s="305"/>
      <c r="Y7" s="321" t="s">
        <v>830</v>
      </c>
      <c r="Z7" s="377" t="s">
        <v>703</v>
      </c>
      <c r="AA7" s="415" t="s">
        <v>832</v>
      </c>
      <c r="AB7" s="270"/>
      <c r="AC7" s="321" t="s">
        <v>833</v>
      </c>
      <c r="AD7" s="270" t="s">
        <v>743</v>
      </c>
      <c r="AF7" s="110"/>
      <c r="AG7" s="130"/>
      <c r="AH7" s="130"/>
      <c r="AI7" s="130"/>
      <c r="AJ7" s="130"/>
      <c r="AK7" s="130" t="s">
        <v>840</v>
      </c>
      <c r="AL7" s="130" t="s">
        <v>843</v>
      </c>
      <c r="AM7" s="267"/>
      <c r="AN7" s="267"/>
      <c r="AO7" s="130"/>
      <c r="AP7" s="113"/>
      <c r="AQ7" s="114"/>
      <c r="AR7" s="113"/>
      <c r="AS7" s="585" t="s">
        <v>565</v>
      </c>
      <c r="AT7" s="586" t="s">
        <v>840</v>
      </c>
      <c r="AU7" s="224" t="s">
        <v>837</v>
      </c>
      <c r="AW7" s="150"/>
      <c r="AX7" s="151"/>
      <c r="AY7" s="151"/>
      <c r="AZ7" s="151"/>
      <c r="BA7" s="151"/>
      <c r="BB7" s="152"/>
      <c r="BD7" s="207"/>
      <c r="BE7" s="208"/>
      <c r="BF7" s="151"/>
      <c r="BG7" s="180"/>
      <c r="BH7" s="151"/>
      <c r="BI7" s="151"/>
      <c r="BJ7" s="151"/>
      <c r="BK7" s="151"/>
      <c r="BL7" s="151"/>
      <c r="BM7" s="151"/>
      <c r="BN7" s="151"/>
      <c r="BO7" s="151"/>
      <c r="BP7" s="151"/>
      <c r="BQ7" s="151"/>
      <c r="BR7" s="151"/>
      <c r="BS7" s="151"/>
      <c r="BT7" s="151"/>
      <c r="BU7" s="152"/>
    </row>
    <row r="8" spans="1:73" s="94" customFormat="1" ht="42" customHeight="1">
      <c r="A8" s="273" t="s">
        <v>719</v>
      </c>
      <c r="B8" s="284" t="s">
        <v>699</v>
      </c>
      <c r="C8" s="338" t="s">
        <v>627</v>
      </c>
      <c r="D8" s="285">
        <v>101</v>
      </c>
      <c r="E8" s="286" t="s">
        <v>359</v>
      </c>
      <c r="F8" s="339" t="s">
        <v>360</v>
      </c>
      <c r="G8" s="125" t="s">
        <v>307</v>
      </c>
      <c r="H8" s="192" t="s">
        <v>304</v>
      </c>
      <c r="I8" s="164"/>
      <c r="J8" s="164"/>
      <c r="K8" s="341"/>
      <c r="L8" s="353" t="s">
        <v>361</v>
      </c>
      <c r="M8" s="371"/>
      <c r="N8" s="291"/>
      <c r="O8" s="292"/>
      <c r="P8" s="293"/>
      <c r="Q8" s="294">
        <v>76</v>
      </c>
      <c r="R8" s="295"/>
      <c r="S8" s="296"/>
      <c r="T8" s="106"/>
      <c r="U8" s="298"/>
      <c r="V8" s="299" t="s">
        <v>716</v>
      </c>
      <c r="W8" s="305" t="s">
        <v>720</v>
      </c>
      <c r="X8" s="305"/>
      <c r="Y8" s="321" t="s">
        <v>830</v>
      </c>
      <c r="Z8" s="377" t="s">
        <v>721</v>
      </c>
      <c r="AA8" s="415" t="s">
        <v>832</v>
      </c>
      <c r="AB8" s="270"/>
      <c r="AC8" s="461" t="s">
        <v>833</v>
      </c>
      <c r="AD8" s="270" t="s">
        <v>740</v>
      </c>
      <c r="AF8" s="110"/>
      <c r="AG8" s="130"/>
      <c r="AH8" s="130"/>
      <c r="AI8" s="181" t="s">
        <v>841</v>
      </c>
      <c r="AJ8" s="181" t="s">
        <v>842</v>
      </c>
      <c r="AK8" s="130"/>
      <c r="AL8" s="130"/>
      <c r="AM8" s="130"/>
      <c r="AN8" s="130"/>
      <c r="AO8" s="130"/>
      <c r="AP8" s="113"/>
      <c r="AQ8" s="114"/>
      <c r="AR8" s="113"/>
      <c r="AS8" s="587" t="s">
        <v>565</v>
      </c>
      <c r="AT8" s="586" t="s">
        <v>839</v>
      </c>
      <c r="AU8" s="224" t="s">
        <v>836</v>
      </c>
      <c r="AW8" s="150"/>
      <c r="AX8" s="151"/>
      <c r="AY8" s="151"/>
      <c r="AZ8" s="151"/>
      <c r="BA8" s="151"/>
      <c r="BB8" s="152"/>
      <c r="BD8" s="207"/>
      <c r="BE8" s="208"/>
      <c r="BF8" s="151"/>
      <c r="BG8" s="151"/>
      <c r="BH8" s="151"/>
      <c r="BI8" s="151"/>
      <c r="BJ8" s="151"/>
      <c r="BK8" s="151"/>
      <c r="BL8" s="151"/>
      <c r="BM8" s="151"/>
      <c r="BN8" s="151"/>
      <c r="BO8" s="151"/>
      <c r="BP8" s="151"/>
      <c r="BQ8" s="151"/>
      <c r="BR8" s="151"/>
      <c r="BS8" s="151"/>
      <c r="BT8" s="151"/>
      <c r="BU8" s="152"/>
    </row>
    <row r="9" spans="1:73" s="94" customFormat="1" ht="42" customHeight="1">
      <c r="A9" s="273" t="s">
        <v>28</v>
      </c>
      <c r="B9" s="284" t="s">
        <v>699</v>
      </c>
      <c r="C9" s="338" t="s">
        <v>627</v>
      </c>
      <c r="D9" s="285">
        <v>101</v>
      </c>
      <c r="E9" s="286" t="s">
        <v>290</v>
      </c>
      <c r="F9" s="339" t="s">
        <v>362</v>
      </c>
      <c r="G9" s="125" t="s">
        <v>307</v>
      </c>
      <c r="H9" s="192" t="s">
        <v>304</v>
      </c>
      <c r="I9" s="164"/>
      <c r="J9" s="164"/>
      <c r="K9" s="341"/>
      <c r="L9" s="353" t="s">
        <v>358</v>
      </c>
      <c r="M9" s="295"/>
      <c r="N9" s="291"/>
      <c r="O9" s="292"/>
      <c r="P9" s="293"/>
      <c r="Q9" s="294">
        <v>46</v>
      </c>
      <c r="R9" s="295">
        <v>95</v>
      </c>
      <c r="S9" s="296" t="s">
        <v>285</v>
      </c>
      <c r="T9" s="106"/>
      <c r="U9" s="298"/>
      <c r="V9" s="303" t="s">
        <v>689</v>
      </c>
      <c r="W9" s="305" t="s">
        <v>695</v>
      </c>
      <c r="X9" s="305"/>
      <c r="Y9" s="321" t="s">
        <v>830</v>
      </c>
      <c r="Z9" s="377" t="s">
        <v>617</v>
      </c>
      <c r="AA9" s="415" t="s">
        <v>832</v>
      </c>
      <c r="AB9" s="270"/>
      <c r="AC9" s="321" t="s">
        <v>833</v>
      </c>
      <c r="AD9" s="270" t="s">
        <v>706</v>
      </c>
      <c r="AF9" s="110"/>
      <c r="AG9" s="130" t="s">
        <v>838</v>
      </c>
      <c r="AH9" s="130" t="s">
        <v>837</v>
      </c>
      <c r="AI9" s="181"/>
      <c r="AJ9" s="181"/>
      <c r="AK9" s="130"/>
      <c r="AL9" s="130"/>
      <c r="AM9" s="130"/>
      <c r="AN9" s="130"/>
      <c r="AO9" s="130"/>
      <c r="AP9" s="113"/>
      <c r="AQ9" s="114"/>
      <c r="AR9" s="113"/>
      <c r="AS9" s="587" t="s">
        <v>565</v>
      </c>
      <c r="AT9" s="586" t="s">
        <v>840</v>
      </c>
      <c r="AU9" s="224" t="s">
        <v>837</v>
      </c>
      <c r="AW9" s="150"/>
      <c r="AX9" s="151"/>
      <c r="AY9" s="151"/>
      <c r="AZ9" s="151"/>
      <c r="BA9" s="151"/>
      <c r="BB9" s="152"/>
      <c r="BD9" s="207"/>
      <c r="BE9" s="208"/>
      <c r="BF9" s="151"/>
      <c r="BG9" s="180"/>
      <c r="BH9" s="151"/>
      <c r="BI9" s="151"/>
      <c r="BJ9" s="151"/>
      <c r="BK9" s="151"/>
      <c r="BL9" s="151"/>
      <c r="BM9" s="151"/>
      <c r="BN9" s="151"/>
      <c r="BO9" s="151"/>
      <c r="BP9" s="151"/>
      <c r="BQ9" s="151"/>
      <c r="BR9" s="151"/>
      <c r="BS9" s="151"/>
      <c r="BT9" s="151"/>
      <c r="BU9" s="152"/>
    </row>
    <row r="10" spans="1:73" s="94" customFormat="1" ht="42" customHeight="1">
      <c r="A10" s="273" t="s">
        <v>28</v>
      </c>
      <c r="B10" s="284" t="s">
        <v>699</v>
      </c>
      <c r="C10" s="338" t="s">
        <v>627</v>
      </c>
      <c r="D10" s="285">
        <v>101</v>
      </c>
      <c r="E10" s="286" t="s">
        <v>291</v>
      </c>
      <c r="F10" s="339" t="s">
        <v>363</v>
      </c>
      <c r="G10" s="125" t="s">
        <v>307</v>
      </c>
      <c r="H10" s="192" t="s">
        <v>304</v>
      </c>
      <c r="I10" s="164"/>
      <c r="J10" s="164"/>
      <c r="K10" s="341"/>
      <c r="L10" s="353" t="s">
        <v>358</v>
      </c>
      <c r="M10" s="295"/>
      <c r="N10" s="291"/>
      <c r="O10" s="292"/>
      <c r="P10" s="293"/>
      <c r="Q10" s="294">
        <v>62</v>
      </c>
      <c r="R10" s="295">
        <v>95</v>
      </c>
      <c r="S10" s="296" t="s">
        <v>285</v>
      </c>
      <c r="T10" s="106"/>
      <c r="U10" s="298"/>
      <c r="V10" s="303" t="s">
        <v>689</v>
      </c>
      <c r="W10" s="305" t="s">
        <v>695</v>
      </c>
      <c r="X10" s="305"/>
      <c r="Y10" s="321" t="s">
        <v>830</v>
      </c>
      <c r="Z10" s="377" t="s">
        <v>617</v>
      </c>
      <c r="AA10" s="415" t="s">
        <v>832</v>
      </c>
      <c r="AB10" s="270"/>
      <c r="AC10" s="461" t="s">
        <v>833</v>
      </c>
      <c r="AD10" s="270" t="s">
        <v>706</v>
      </c>
      <c r="AF10" s="110"/>
      <c r="AG10" s="129"/>
      <c r="AH10" s="129"/>
      <c r="AI10" s="130"/>
      <c r="AJ10" s="130"/>
      <c r="AK10" s="130"/>
      <c r="AL10" s="129"/>
      <c r="AM10" s="129"/>
      <c r="AN10" s="129"/>
      <c r="AO10" s="129"/>
      <c r="AP10" s="114"/>
      <c r="AQ10" s="113"/>
      <c r="AR10" s="114"/>
      <c r="AS10" s="587" t="s">
        <v>565</v>
      </c>
      <c r="AT10" s="586" t="s">
        <v>839</v>
      </c>
      <c r="AU10" s="224" t="s">
        <v>836</v>
      </c>
      <c r="AW10" s="150"/>
      <c r="AX10" s="151"/>
      <c r="AY10" s="151"/>
      <c r="AZ10" s="151"/>
      <c r="BA10" s="151"/>
      <c r="BB10" s="152"/>
      <c r="BD10" s="207"/>
      <c r="BE10" s="208"/>
      <c r="BF10" s="151"/>
      <c r="BG10" s="180"/>
      <c r="BH10" s="151"/>
      <c r="BI10" s="151"/>
      <c r="BJ10" s="151"/>
      <c r="BK10" s="151"/>
      <c r="BL10" s="151"/>
      <c r="BM10" s="151"/>
      <c r="BN10" s="151"/>
      <c r="BO10" s="151"/>
      <c r="BP10" s="151"/>
      <c r="BQ10" s="151"/>
      <c r="BR10" s="151"/>
      <c r="BS10" s="151"/>
      <c r="BT10" s="151"/>
      <c r="BU10" s="152"/>
    </row>
    <row r="11" spans="1:73" s="94" customFormat="1" ht="42" customHeight="1">
      <c r="A11" s="273" t="s">
        <v>28</v>
      </c>
      <c r="B11" s="284" t="s">
        <v>699</v>
      </c>
      <c r="C11" s="338" t="s">
        <v>628</v>
      </c>
      <c r="D11" s="285">
        <v>101</v>
      </c>
      <c r="E11" s="286" t="s">
        <v>292</v>
      </c>
      <c r="F11" s="339" t="s">
        <v>364</v>
      </c>
      <c r="G11" s="125" t="s">
        <v>307</v>
      </c>
      <c r="H11" s="192" t="s">
        <v>304</v>
      </c>
      <c r="I11" s="164"/>
      <c r="J11" s="164"/>
      <c r="K11" s="341"/>
      <c r="L11" s="353" t="s">
        <v>358</v>
      </c>
      <c r="M11" s="295"/>
      <c r="N11" s="291"/>
      <c r="O11" s="292"/>
      <c r="P11" s="293"/>
      <c r="Q11" s="294">
        <v>67</v>
      </c>
      <c r="R11" s="295">
        <v>150</v>
      </c>
      <c r="S11" s="296" t="s">
        <v>285</v>
      </c>
      <c r="T11" s="106"/>
      <c r="U11" s="298"/>
      <c r="V11" s="303" t="s">
        <v>689</v>
      </c>
      <c r="W11" s="305" t="s">
        <v>695</v>
      </c>
      <c r="X11" s="305"/>
      <c r="Y11" s="321" t="s">
        <v>830</v>
      </c>
      <c r="Z11" s="377" t="s">
        <v>617</v>
      </c>
      <c r="AA11" s="415" t="s">
        <v>832</v>
      </c>
      <c r="AB11" s="270"/>
      <c r="AC11" s="321" t="s">
        <v>833</v>
      </c>
      <c r="AD11" s="270" t="s">
        <v>706</v>
      </c>
      <c r="AF11" s="110"/>
      <c r="AG11" s="129"/>
      <c r="AH11" s="129"/>
      <c r="AI11" s="130"/>
      <c r="AJ11" s="130"/>
      <c r="AK11" s="130"/>
      <c r="AL11" s="129"/>
      <c r="AM11" s="129"/>
      <c r="AN11" s="129"/>
      <c r="AO11" s="129"/>
      <c r="AP11" s="114"/>
      <c r="AQ11" s="113"/>
      <c r="AR11" s="114"/>
      <c r="AS11" s="588" t="s">
        <v>631</v>
      </c>
      <c r="AT11" s="586" t="s">
        <v>840</v>
      </c>
      <c r="AU11" s="224" t="s">
        <v>837</v>
      </c>
      <c r="AW11" s="150"/>
      <c r="AX11" s="151"/>
      <c r="AY11" s="151"/>
      <c r="AZ11" s="151"/>
      <c r="BA11" s="151"/>
      <c r="BB11" s="152"/>
      <c r="BD11" s="207"/>
      <c r="BE11" s="208"/>
      <c r="BF11" s="151"/>
      <c r="BG11" s="151"/>
      <c r="BH11" s="151"/>
      <c r="BI11" s="151"/>
      <c r="BJ11" s="151"/>
      <c r="BK11" s="151"/>
      <c r="BL11" s="151"/>
      <c r="BM11" s="151"/>
      <c r="BN11" s="151"/>
      <c r="BO11" s="151"/>
      <c r="BP11" s="151"/>
      <c r="BQ11" s="151"/>
      <c r="BR11" s="151"/>
      <c r="BS11" s="151"/>
      <c r="BT11" s="151"/>
      <c r="BU11" s="152"/>
    </row>
    <row r="12" spans="1:73" s="94" customFormat="1" ht="42" customHeight="1">
      <c r="A12" s="273" t="s">
        <v>28</v>
      </c>
      <c r="B12" s="284" t="s">
        <v>699</v>
      </c>
      <c r="C12" s="338" t="s">
        <v>627</v>
      </c>
      <c r="D12" s="285">
        <v>101</v>
      </c>
      <c r="E12" s="286" t="s">
        <v>293</v>
      </c>
      <c r="F12" s="339" t="s">
        <v>356</v>
      </c>
      <c r="G12" s="125" t="s">
        <v>307</v>
      </c>
      <c r="H12" s="192" t="s">
        <v>304</v>
      </c>
      <c r="I12" s="164"/>
      <c r="J12" s="164"/>
      <c r="K12" s="341"/>
      <c r="L12" s="353" t="s">
        <v>358</v>
      </c>
      <c r="M12" s="295"/>
      <c r="N12" s="291"/>
      <c r="O12" s="292"/>
      <c r="P12" s="293"/>
      <c r="Q12" s="294">
        <v>114</v>
      </c>
      <c r="R12" s="295">
        <v>95</v>
      </c>
      <c r="S12" s="296" t="s">
        <v>285</v>
      </c>
      <c r="T12" s="106"/>
      <c r="U12" s="298"/>
      <c r="V12" s="303" t="s">
        <v>689</v>
      </c>
      <c r="W12" s="305" t="s">
        <v>695</v>
      </c>
      <c r="X12" s="305"/>
      <c r="Y12" s="321" t="s">
        <v>830</v>
      </c>
      <c r="Z12" s="377" t="s">
        <v>617</v>
      </c>
      <c r="AA12" s="415" t="s">
        <v>832</v>
      </c>
      <c r="AB12" s="270"/>
      <c r="AC12" s="461" t="s">
        <v>833</v>
      </c>
      <c r="AD12" s="270" t="s">
        <v>706</v>
      </c>
      <c r="AF12" s="110"/>
      <c r="AG12" s="129"/>
      <c r="AH12" s="129"/>
      <c r="AI12" s="130"/>
      <c r="AJ12" s="130"/>
      <c r="AK12" s="227"/>
      <c r="AL12" s="225"/>
      <c r="AM12" s="231"/>
      <c r="AN12" s="231"/>
      <c r="AO12" s="129"/>
      <c r="AP12" s="114"/>
      <c r="AQ12" s="113"/>
      <c r="AR12" s="114"/>
      <c r="AS12" s="587" t="s">
        <v>565</v>
      </c>
      <c r="AT12" s="586" t="s">
        <v>839</v>
      </c>
      <c r="AU12" s="224" t="s">
        <v>836</v>
      </c>
      <c r="AW12" s="150"/>
      <c r="AX12" s="151"/>
      <c r="AY12" s="151"/>
      <c r="AZ12" s="151"/>
      <c r="BA12" s="151"/>
      <c r="BB12" s="152"/>
      <c r="BD12" s="207"/>
      <c r="BE12" s="208"/>
      <c r="BF12" s="151"/>
      <c r="BG12" s="180" t="s">
        <v>303</v>
      </c>
      <c r="BH12" s="151"/>
      <c r="BI12" s="151"/>
      <c r="BJ12" s="151"/>
      <c r="BK12" s="151"/>
      <c r="BL12" s="151"/>
      <c r="BM12" s="151"/>
      <c r="BN12" s="151"/>
      <c r="BO12" s="151"/>
      <c r="BP12" s="151"/>
      <c r="BQ12" s="151"/>
      <c r="BR12" s="151"/>
      <c r="BS12" s="151"/>
      <c r="BT12" s="151"/>
      <c r="BU12" s="152"/>
    </row>
    <row r="13" spans="1:73" s="94" customFormat="1" ht="42" customHeight="1">
      <c r="A13" s="273" t="s">
        <v>28</v>
      </c>
      <c r="B13" s="284" t="s">
        <v>699</v>
      </c>
      <c r="C13" s="338" t="s">
        <v>627</v>
      </c>
      <c r="D13" s="285">
        <v>101</v>
      </c>
      <c r="E13" s="286" t="s">
        <v>294</v>
      </c>
      <c r="F13" s="339" t="s">
        <v>365</v>
      </c>
      <c r="G13" s="125" t="s">
        <v>307</v>
      </c>
      <c r="H13" s="192" t="s">
        <v>304</v>
      </c>
      <c r="I13" s="164"/>
      <c r="J13" s="164"/>
      <c r="K13" s="341"/>
      <c r="L13" s="353" t="s">
        <v>358</v>
      </c>
      <c r="M13" s="295"/>
      <c r="N13" s="291"/>
      <c r="O13" s="292"/>
      <c r="P13" s="293"/>
      <c r="Q13" s="294">
        <v>107</v>
      </c>
      <c r="R13" s="295">
        <v>95</v>
      </c>
      <c r="S13" s="296" t="s">
        <v>285</v>
      </c>
      <c r="T13" s="106"/>
      <c r="U13" s="298"/>
      <c r="V13" s="303" t="s">
        <v>689</v>
      </c>
      <c r="W13" s="305" t="s">
        <v>695</v>
      </c>
      <c r="X13" s="305"/>
      <c r="Y13" s="321" t="s">
        <v>830</v>
      </c>
      <c r="Z13" s="377" t="s">
        <v>617</v>
      </c>
      <c r="AA13" s="415" t="s">
        <v>832</v>
      </c>
      <c r="AB13" s="270"/>
      <c r="AC13" s="321" t="s">
        <v>833</v>
      </c>
      <c r="AD13" s="270" t="s">
        <v>706</v>
      </c>
      <c r="AF13" s="110"/>
      <c r="AG13" s="129"/>
      <c r="AH13" s="129"/>
      <c r="AI13" s="130"/>
      <c r="AJ13" s="130"/>
      <c r="AK13" s="130"/>
      <c r="AL13" s="129"/>
      <c r="AM13" s="129"/>
      <c r="AN13" s="129"/>
      <c r="AO13" s="129"/>
      <c r="AP13" s="114"/>
      <c r="AQ13" s="113"/>
      <c r="AR13" s="114"/>
      <c r="AS13" s="587" t="s">
        <v>565</v>
      </c>
      <c r="AT13" s="586" t="s">
        <v>840</v>
      </c>
      <c r="AU13" s="224" t="s">
        <v>837</v>
      </c>
      <c r="AW13" s="150"/>
      <c r="AX13" s="151"/>
      <c r="AY13" s="151"/>
      <c r="AZ13" s="151"/>
      <c r="BA13" s="151"/>
      <c r="BB13" s="152"/>
      <c r="BD13" s="207"/>
      <c r="BE13" s="208"/>
      <c r="BF13" s="151"/>
      <c r="BG13" s="180"/>
      <c r="BH13" s="151"/>
      <c r="BI13" s="151"/>
      <c r="BJ13" s="151"/>
      <c r="BK13" s="151"/>
      <c r="BL13" s="151"/>
      <c r="BM13" s="151"/>
      <c r="BN13" s="151"/>
      <c r="BO13" s="151"/>
      <c r="BP13" s="151"/>
      <c r="BQ13" s="151"/>
      <c r="BR13" s="151"/>
      <c r="BS13" s="151"/>
      <c r="BT13" s="151"/>
      <c r="BU13" s="152"/>
    </row>
    <row r="14" spans="1:73" s="94" customFormat="1" ht="42" customHeight="1">
      <c r="A14" s="273" t="s">
        <v>28</v>
      </c>
      <c r="B14" s="284" t="s">
        <v>699</v>
      </c>
      <c r="C14" s="338" t="s">
        <v>627</v>
      </c>
      <c r="D14" s="285">
        <v>101</v>
      </c>
      <c r="E14" s="286" t="s">
        <v>295</v>
      </c>
      <c r="F14" s="339" t="s">
        <v>366</v>
      </c>
      <c r="G14" s="125" t="s">
        <v>307</v>
      </c>
      <c r="H14" s="192" t="s">
        <v>304</v>
      </c>
      <c r="I14" s="164"/>
      <c r="J14" s="164"/>
      <c r="K14" s="341"/>
      <c r="L14" s="353" t="s">
        <v>358</v>
      </c>
      <c r="M14" s="295"/>
      <c r="N14" s="291"/>
      <c r="O14" s="292"/>
      <c r="P14" s="293"/>
      <c r="Q14" s="294">
        <v>109</v>
      </c>
      <c r="R14" s="295">
        <v>75</v>
      </c>
      <c r="S14" s="296" t="s">
        <v>285</v>
      </c>
      <c r="T14" s="106"/>
      <c r="U14" s="298"/>
      <c r="V14" s="299" t="s">
        <v>717</v>
      </c>
      <c r="W14" s="299" t="s">
        <v>713</v>
      </c>
      <c r="X14" s="305"/>
      <c r="Y14" s="321" t="s">
        <v>830</v>
      </c>
      <c r="Z14" s="377" t="s">
        <v>704</v>
      </c>
      <c r="AA14" s="415" t="s">
        <v>832</v>
      </c>
      <c r="AB14" s="270"/>
      <c r="AC14" s="461" t="s">
        <v>833</v>
      </c>
      <c r="AD14" s="270" t="s">
        <v>658</v>
      </c>
      <c r="AF14" s="110"/>
      <c r="AG14" s="333"/>
      <c r="AH14" s="129"/>
      <c r="AI14" s="130"/>
      <c r="AJ14" s="130"/>
      <c r="AK14" s="227"/>
      <c r="AL14" s="225"/>
      <c r="AM14" s="231"/>
      <c r="AN14" s="231"/>
      <c r="AO14" s="129"/>
      <c r="AP14" s="114"/>
      <c r="AQ14" s="113"/>
      <c r="AR14" s="114"/>
      <c r="AS14" s="585" t="s">
        <v>565</v>
      </c>
      <c r="AT14" s="586" t="s">
        <v>839</v>
      </c>
      <c r="AU14" s="224" t="s">
        <v>836</v>
      </c>
      <c r="AW14" s="150"/>
      <c r="AX14" s="151"/>
      <c r="AY14" s="151"/>
      <c r="AZ14" s="151"/>
      <c r="BA14" s="151"/>
      <c r="BB14" s="152"/>
      <c r="BD14" s="207"/>
      <c r="BE14" s="208"/>
      <c r="BF14" s="151"/>
      <c r="BG14" s="180" t="s">
        <v>303</v>
      </c>
      <c r="BH14" s="151"/>
      <c r="BI14" s="151"/>
      <c r="BJ14" s="151"/>
      <c r="BK14" s="151"/>
      <c r="BL14" s="151"/>
      <c r="BM14" s="151"/>
      <c r="BN14" s="151"/>
      <c r="BO14" s="151"/>
      <c r="BP14" s="151"/>
      <c r="BQ14" s="151"/>
      <c r="BR14" s="151"/>
      <c r="BS14" s="151"/>
      <c r="BT14" s="151"/>
      <c r="BU14" s="152"/>
    </row>
    <row r="15" spans="1:73" s="94" customFormat="1" ht="42" customHeight="1">
      <c r="A15" s="273" t="s">
        <v>28</v>
      </c>
      <c r="B15" s="284" t="s">
        <v>699</v>
      </c>
      <c r="C15" s="338" t="s">
        <v>627</v>
      </c>
      <c r="D15" s="285">
        <v>101</v>
      </c>
      <c r="E15" s="286" t="s">
        <v>367</v>
      </c>
      <c r="F15" s="339" t="s">
        <v>365</v>
      </c>
      <c r="G15" s="125" t="s">
        <v>307</v>
      </c>
      <c r="H15" s="192" t="s">
        <v>304</v>
      </c>
      <c r="I15" s="164"/>
      <c r="J15" s="164"/>
      <c r="K15" s="341"/>
      <c r="L15" s="353" t="s">
        <v>358</v>
      </c>
      <c r="M15" s="295"/>
      <c r="N15" s="291"/>
      <c r="O15" s="292"/>
      <c r="P15" s="293"/>
      <c r="Q15" s="294">
        <v>203</v>
      </c>
      <c r="R15" s="295">
        <v>95</v>
      </c>
      <c r="S15" s="296" t="s">
        <v>285</v>
      </c>
      <c r="T15" s="106"/>
      <c r="U15" s="298"/>
      <c r="V15" s="303" t="s">
        <v>689</v>
      </c>
      <c r="W15" s="305" t="s">
        <v>695</v>
      </c>
      <c r="X15" s="305"/>
      <c r="Y15" s="321" t="s">
        <v>830</v>
      </c>
      <c r="Z15" s="377" t="s">
        <v>617</v>
      </c>
      <c r="AA15" s="415" t="s">
        <v>832</v>
      </c>
      <c r="AB15" s="270"/>
      <c r="AC15" s="321" t="s">
        <v>833</v>
      </c>
      <c r="AD15" s="270" t="s">
        <v>706</v>
      </c>
      <c r="AF15" s="110"/>
      <c r="AG15" s="129"/>
      <c r="AH15" s="129"/>
      <c r="AI15" s="130"/>
      <c r="AJ15" s="130"/>
      <c r="AK15" s="130"/>
      <c r="AL15" s="129"/>
      <c r="AM15" s="129"/>
      <c r="AN15" s="129"/>
      <c r="AO15" s="129"/>
      <c r="AP15" s="114"/>
      <c r="AQ15" s="113"/>
      <c r="AR15" s="114"/>
      <c r="AS15" s="587" t="s">
        <v>565</v>
      </c>
      <c r="AT15" s="586" t="s">
        <v>840</v>
      </c>
      <c r="AU15" s="224" t="s">
        <v>837</v>
      </c>
      <c r="AW15" s="150"/>
      <c r="AX15" s="151"/>
      <c r="AY15" s="151"/>
      <c r="AZ15" s="151"/>
      <c r="BA15" s="151"/>
      <c r="BB15" s="152"/>
      <c r="BD15" s="207"/>
      <c r="BE15" s="208"/>
      <c r="BF15" s="151"/>
      <c r="BG15" s="180"/>
      <c r="BH15" s="151"/>
      <c r="BI15" s="151"/>
      <c r="BJ15" s="151"/>
      <c r="BK15" s="151"/>
      <c r="BL15" s="151"/>
      <c r="BM15" s="151"/>
      <c r="BN15" s="151"/>
      <c r="BO15" s="151"/>
      <c r="BP15" s="151"/>
      <c r="BQ15" s="151"/>
      <c r="BR15" s="151"/>
      <c r="BS15" s="151"/>
      <c r="BT15" s="151"/>
      <c r="BU15" s="152"/>
    </row>
    <row r="16" spans="1:73" s="94" customFormat="1" ht="42" customHeight="1">
      <c r="A16" s="273" t="s">
        <v>28</v>
      </c>
      <c r="B16" s="284" t="s">
        <v>699</v>
      </c>
      <c r="C16" s="338" t="s">
        <v>627</v>
      </c>
      <c r="D16" s="285">
        <v>101</v>
      </c>
      <c r="E16" s="286" t="s">
        <v>368</v>
      </c>
      <c r="F16" s="339" t="s">
        <v>369</v>
      </c>
      <c r="G16" s="125" t="s">
        <v>307</v>
      </c>
      <c r="H16" s="192" t="s">
        <v>304</v>
      </c>
      <c r="I16" s="164"/>
      <c r="J16" s="164"/>
      <c r="K16" s="341"/>
      <c r="L16" s="353" t="s">
        <v>516</v>
      </c>
      <c r="M16" s="295"/>
      <c r="N16" s="291"/>
      <c r="O16" s="292"/>
      <c r="P16" s="293"/>
      <c r="Q16" s="294">
        <v>100</v>
      </c>
      <c r="R16" s="295">
        <v>125</v>
      </c>
      <c r="S16" s="296" t="s">
        <v>285</v>
      </c>
      <c r="T16" s="106"/>
      <c r="U16" s="298"/>
      <c r="V16" s="303" t="s">
        <v>689</v>
      </c>
      <c r="W16" s="305" t="s">
        <v>695</v>
      </c>
      <c r="X16" s="305"/>
      <c r="Y16" s="321" t="s">
        <v>830</v>
      </c>
      <c r="Z16" s="377" t="s">
        <v>617</v>
      </c>
      <c r="AA16" s="415" t="s">
        <v>832</v>
      </c>
      <c r="AB16" s="270"/>
      <c r="AC16" s="461" t="s">
        <v>833</v>
      </c>
      <c r="AD16" s="270" t="s">
        <v>706</v>
      </c>
      <c r="AF16" s="110"/>
      <c r="AG16" s="129"/>
      <c r="AH16" s="129"/>
      <c r="AI16" s="130"/>
      <c r="AJ16" s="130"/>
      <c r="AK16" s="130"/>
      <c r="AL16" s="129"/>
      <c r="AM16" s="231"/>
      <c r="AN16" s="231"/>
      <c r="AO16" s="129"/>
      <c r="AP16" s="114"/>
      <c r="AQ16" s="113"/>
      <c r="AR16" s="114"/>
      <c r="AS16" s="588" t="s">
        <v>571</v>
      </c>
      <c r="AT16" s="586" t="s">
        <v>839</v>
      </c>
      <c r="AU16" s="224" t="s">
        <v>836</v>
      </c>
      <c r="AW16" s="150"/>
      <c r="AX16" s="151"/>
      <c r="AY16" s="151"/>
      <c r="AZ16" s="151"/>
      <c r="BA16" s="151"/>
      <c r="BB16" s="152"/>
      <c r="BD16" s="207"/>
      <c r="BE16" s="208"/>
      <c r="BF16" s="151"/>
      <c r="BG16" s="151"/>
      <c r="BH16" s="151"/>
      <c r="BI16" s="151"/>
      <c r="BJ16" s="151"/>
      <c r="BK16" s="151"/>
      <c r="BL16" s="151"/>
      <c r="BM16" s="151"/>
      <c r="BN16" s="151"/>
      <c r="BO16" s="151"/>
      <c r="BP16" s="151"/>
      <c r="BQ16" s="151"/>
      <c r="BR16" s="151"/>
      <c r="BS16" s="151"/>
      <c r="BT16" s="151"/>
      <c r="BU16" s="152"/>
    </row>
    <row r="17" spans="1:73" s="94" customFormat="1" ht="42" customHeight="1">
      <c r="A17" s="273" t="s">
        <v>28</v>
      </c>
      <c r="B17" s="284" t="s">
        <v>699</v>
      </c>
      <c r="C17" s="338" t="s">
        <v>627</v>
      </c>
      <c r="D17" s="285">
        <v>101</v>
      </c>
      <c r="E17" s="286" t="s">
        <v>370</v>
      </c>
      <c r="F17" s="339" t="s">
        <v>547</v>
      </c>
      <c r="G17" s="125" t="s">
        <v>307</v>
      </c>
      <c r="H17" s="192" t="s">
        <v>304</v>
      </c>
      <c r="I17" s="164"/>
      <c r="J17" s="164"/>
      <c r="K17" s="341"/>
      <c r="L17" s="353" t="s">
        <v>358</v>
      </c>
      <c r="M17" s="295"/>
      <c r="N17" s="291"/>
      <c r="O17" s="292"/>
      <c r="P17" s="293"/>
      <c r="Q17" s="294">
        <v>75</v>
      </c>
      <c r="R17" s="295">
        <v>125</v>
      </c>
      <c r="S17" s="296" t="s">
        <v>285</v>
      </c>
      <c r="T17" s="106"/>
      <c r="U17" s="298"/>
      <c r="V17" s="303" t="s">
        <v>689</v>
      </c>
      <c r="W17" s="305" t="s">
        <v>695</v>
      </c>
      <c r="X17" s="305"/>
      <c r="Y17" s="321" t="s">
        <v>830</v>
      </c>
      <c r="Z17" s="377" t="s">
        <v>617</v>
      </c>
      <c r="AA17" s="415" t="s">
        <v>832</v>
      </c>
      <c r="AB17" s="270"/>
      <c r="AC17" s="321" t="s">
        <v>833</v>
      </c>
      <c r="AD17" s="270" t="s">
        <v>706</v>
      </c>
      <c r="AF17" s="110"/>
      <c r="AG17" s="129"/>
      <c r="AH17" s="129"/>
      <c r="AI17" s="130"/>
      <c r="AJ17" s="130"/>
      <c r="AK17" s="130"/>
      <c r="AL17" s="129"/>
      <c r="AM17" s="129"/>
      <c r="AN17" s="129"/>
      <c r="AO17" s="129"/>
      <c r="AP17" s="114"/>
      <c r="AQ17" s="113"/>
      <c r="AR17" s="114"/>
      <c r="AS17" s="587" t="s">
        <v>565</v>
      </c>
      <c r="AT17" s="586" t="s">
        <v>840</v>
      </c>
      <c r="AU17" s="224" t="s">
        <v>837</v>
      </c>
      <c r="AW17" s="150"/>
      <c r="AX17" s="151"/>
      <c r="AY17" s="151"/>
      <c r="AZ17" s="151"/>
      <c r="BA17" s="151"/>
      <c r="BB17" s="152"/>
      <c r="BD17" s="207"/>
      <c r="BE17" s="208"/>
      <c r="BF17" s="151"/>
      <c r="BG17" s="180"/>
      <c r="BH17" s="151"/>
      <c r="BI17" s="151"/>
      <c r="BJ17" s="151"/>
      <c r="BK17" s="151"/>
      <c r="BL17" s="151"/>
      <c r="BM17" s="151"/>
      <c r="BN17" s="151"/>
      <c r="BO17" s="151"/>
      <c r="BP17" s="151"/>
      <c r="BQ17" s="151"/>
      <c r="BR17" s="151"/>
      <c r="BS17" s="151"/>
      <c r="BT17" s="151"/>
      <c r="BU17" s="152"/>
    </row>
    <row r="18" spans="1:73" s="94" customFormat="1" ht="42" customHeight="1">
      <c r="A18" s="273" t="s">
        <v>28</v>
      </c>
      <c r="B18" s="284" t="s">
        <v>699</v>
      </c>
      <c r="C18" s="338" t="s">
        <v>627</v>
      </c>
      <c r="D18" s="285">
        <v>101</v>
      </c>
      <c r="E18" s="286" t="s">
        <v>371</v>
      </c>
      <c r="F18" s="339" t="s">
        <v>372</v>
      </c>
      <c r="G18" s="125" t="s">
        <v>307</v>
      </c>
      <c r="H18" s="192" t="s">
        <v>304</v>
      </c>
      <c r="I18" s="164"/>
      <c r="J18" s="164"/>
      <c r="K18" s="341"/>
      <c r="L18" s="353" t="s">
        <v>358</v>
      </c>
      <c r="M18" s="295"/>
      <c r="N18" s="291"/>
      <c r="O18" s="292"/>
      <c r="P18" s="293"/>
      <c r="Q18" s="294">
        <v>53</v>
      </c>
      <c r="R18" s="295">
        <v>125</v>
      </c>
      <c r="S18" s="296" t="s">
        <v>285</v>
      </c>
      <c r="T18" s="106"/>
      <c r="U18" s="298"/>
      <c r="V18" s="303" t="s">
        <v>689</v>
      </c>
      <c r="W18" s="305" t="s">
        <v>695</v>
      </c>
      <c r="X18" s="305"/>
      <c r="Y18" s="321" t="s">
        <v>830</v>
      </c>
      <c r="Z18" s="377" t="s">
        <v>617</v>
      </c>
      <c r="AA18" s="415" t="s">
        <v>832</v>
      </c>
      <c r="AB18" s="270"/>
      <c r="AC18" s="461" t="s">
        <v>833</v>
      </c>
      <c r="AD18" s="270" t="s">
        <v>706</v>
      </c>
      <c r="AF18" s="110"/>
      <c r="AG18" s="129"/>
      <c r="AH18" s="129"/>
      <c r="AI18" s="130"/>
      <c r="AJ18" s="130"/>
      <c r="AK18" s="130"/>
      <c r="AL18" s="129"/>
      <c r="AM18" s="129"/>
      <c r="AN18" s="129"/>
      <c r="AO18" s="129"/>
      <c r="AP18" s="114"/>
      <c r="AQ18" s="113"/>
      <c r="AR18" s="114"/>
      <c r="AS18" s="587" t="s">
        <v>565</v>
      </c>
      <c r="AT18" s="586" t="s">
        <v>839</v>
      </c>
      <c r="AU18" s="224" t="s">
        <v>836</v>
      </c>
      <c r="AW18" s="150"/>
      <c r="AX18" s="151"/>
      <c r="AY18" s="151"/>
      <c r="AZ18" s="151"/>
      <c r="BA18" s="151"/>
      <c r="BB18" s="152"/>
      <c r="BD18" s="207"/>
      <c r="BE18" s="208"/>
      <c r="BF18" s="151"/>
      <c r="BG18" s="151"/>
      <c r="BH18" s="151"/>
      <c r="BI18" s="151"/>
      <c r="BJ18" s="151"/>
      <c r="BK18" s="151"/>
      <c r="BL18" s="151"/>
      <c r="BM18" s="151"/>
      <c r="BN18" s="151"/>
      <c r="BO18" s="151"/>
      <c r="BP18" s="151"/>
      <c r="BQ18" s="151"/>
      <c r="BR18" s="151"/>
      <c r="BS18" s="151"/>
      <c r="BT18" s="151"/>
      <c r="BU18" s="152"/>
    </row>
    <row r="19" spans="1:73" s="94" customFormat="1" ht="42" customHeight="1">
      <c r="A19" s="273" t="s">
        <v>28</v>
      </c>
      <c r="B19" s="284" t="s">
        <v>699</v>
      </c>
      <c r="C19" s="338" t="s">
        <v>627</v>
      </c>
      <c r="D19" s="285">
        <v>101</v>
      </c>
      <c r="E19" s="286" t="s">
        <v>373</v>
      </c>
      <c r="F19" s="339" t="s">
        <v>374</v>
      </c>
      <c r="G19" s="288" t="s">
        <v>307</v>
      </c>
      <c r="H19" s="288" t="s">
        <v>304</v>
      </c>
      <c r="I19" s="325"/>
      <c r="J19" s="325"/>
      <c r="K19" s="341"/>
      <c r="L19" s="354" t="s">
        <v>375</v>
      </c>
      <c r="M19" s="295"/>
      <c r="N19" s="291"/>
      <c r="O19" s="292"/>
      <c r="P19" s="293"/>
      <c r="Q19" s="294">
        <v>100</v>
      </c>
      <c r="R19" s="295" t="s">
        <v>577</v>
      </c>
      <c r="S19" s="296"/>
      <c r="T19" s="305"/>
      <c r="U19" s="298"/>
      <c r="V19" s="299" t="s">
        <v>717</v>
      </c>
      <c r="W19" s="299" t="s">
        <v>713</v>
      </c>
      <c r="X19" s="305"/>
      <c r="Y19" s="321" t="s">
        <v>830</v>
      </c>
      <c r="Z19" s="377" t="s">
        <v>703</v>
      </c>
      <c r="AA19" s="415" t="s">
        <v>832</v>
      </c>
      <c r="AB19" s="270"/>
      <c r="AC19" s="321" t="s">
        <v>833</v>
      </c>
      <c r="AD19" s="270" t="s">
        <v>743</v>
      </c>
      <c r="AF19" s="110"/>
      <c r="AG19" s="232"/>
      <c r="AH19" s="232"/>
      <c r="AI19" s="130"/>
      <c r="AJ19" s="130"/>
      <c r="AK19" s="227"/>
      <c r="AL19" s="225"/>
      <c r="AM19" s="231"/>
      <c r="AN19" s="231"/>
      <c r="AO19" s="129"/>
      <c r="AP19" s="114"/>
      <c r="AQ19" s="113"/>
      <c r="AR19" s="114"/>
      <c r="AS19" s="588" t="s">
        <v>631</v>
      </c>
      <c r="AT19" s="586" t="s">
        <v>840</v>
      </c>
      <c r="AU19" s="224" t="s">
        <v>837</v>
      </c>
      <c r="AW19" s="150"/>
      <c r="AX19" s="151"/>
      <c r="AY19" s="151"/>
      <c r="AZ19" s="151"/>
      <c r="BA19" s="151"/>
      <c r="BB19" s="152"/>
      <c r="BD19" s="207"/>
      <c r="BE19" s="208"/>
      <c r="BF19" s="151"/>
      <c r="BG19" s="264" t="s">
        <v>303</v>
      </c>
      <c r="BH19" s="151"/>
      <c r="BI19" s="151"/>
      <c r="BJ19" s="151"/>
      <c r="BK19" s="151"/>
      <c r="BL19" s="151"/>
      <c r="BM19" s="151"/>
      <c r="BN19" s="151"/>
      <c r="BO19" s="151"/>
      <c r="BP19" s="151"/>
      <c r="BQ19" s="151"/>
      <c r="BR19" s="151"/>
      <c r="BS19" s="151"/>
      <c r="BT19" s="151"/>
      <c r="BU19" s="152"/>
    </row>
    <row r="20" spans="1:73" s="94" customFormat="1" ht="42" customHeight="1">
      <c r="A20" s="273" t="s">
        <v>28</v>
      </c>
      <c r="B20" s="284" t="s">
        <v>699</v>
      </c>
      <c r="C20" s="338" t="s">
        <v>627</v>
      </c>
      <c r="D20" s="285">
        <v>101</v>
      </c>
      <c r="E20" s="286" t="s">
        <v>376</v>
      </c>
      <c r="F20" s="339" t="s">
        <v>377</v>
      </c>
      <c r="G20" s="288" t="s">
        <v>307</v>
      </c>
      <c r="H20" s="288" t="s">
        <v>304</v>
      </c>
      <c r="I20" s="325"/>
      <c r="J20" s="325"/>
      <c r="K20" s="341"/>
      <c r="L20" s="353" t="s">
        <v>358</v>
      </c>
      <c r="M20" s="295"/>
      <c r="N20" s="291"/>
      <c r="O20" s="383"/>
      <c r="P20" s="293"/>
      <c r="Q20" s="294">
        <v>53</v>
      </c>
      <c r="R20" s="295">
        <v>95</v>
      </c>
      <c r="S20" s="296" t="s">
        <v>285</v>
      </c>
      <c r="T20" s="305"/>
      <c r="U20" s="298"/>
      <c r="V20" s="299" t="s">
        <v>717</v>
      </c>
      <c r="W20" s="299" t="s">
        <v>713</v>
      </c>
      <c r="X20" s="305"/>
      <c r="Y20" s="321" t="s">
        <v>830</v>
      </c>
      <c r="Z20" s="377" t="s">
        <v>703</v>
      </c>
      <c r="AA20" s="415" t="s">
        <v>832</v>
      </c>
      <c r="AB20" s="270"/>
      <c r="AC20" s="461" t="s">
        <v>833</v>
      </c>
      <c r="AD20" s="270" t="s">
        <v>743</v>
      </c>
      <c r="AF20" s="110"/>
      <c r="AG20" s="129"/>
      <c r="AH20" s="129"/>
      <c r="AI20" s="130"/>
      <c r="AJ20" s="130"/>
      <c r="AK20" s="130"/>
      <c r="AL20" s="129"/>
      <c r="AM20" s="231"/>
      <c r="AN20" s="231"/>
      <c r="AO20" s="129"/>
      <c r="AP20" s="114"/>
      <c r="AQ20" s="113"/>
      <c r="AR20" s="114"/>
      <c r="AS20" s="585" t="s">
        <v>565</v>
      </c>
      <c r="AT20" s="586" t="s">
        <v>839</v>
      </c>
      <c r="AU20" s="224" t="s">
        <v>836</v>
      </c>
      <c r="AW20" s="150"/>
      <c r="AX20" s="151"/>
      <c r="AY20" s="151"/>
      <c r="AZ20" s="151"/>
      <c r="BA20" s="151"/>
      <c r="BB20" s="152"/>
      <c r="BD20" s="207"/>
      <c r="BE20" s="208"/>
      <c r="BF20" s="151"/>
      <c r="BG20" s="180"/>
      <c r="BH20" s="151"/>
      <c r="BI20" s="151"/>
      <c r="BJ20" s="151"/>
      <c r="BK20" s="151"/>
      <c r="BL20" s="151"/>
      <c r="BM20" s="151"/>
      <c r="BN20" s="151"/>
      <c r="BO20" s="151"/>
      <c r="BP20" s="151"/>
      <c r="BQ20" s="151"/>
      <c r="BR20" s="151"/>
      <c r="BS20" s="151"/>
      <c r="BT20" s="151"/>
      <c r="BU20" s="152"/>
    </row>
    <row r="21" spans="1:73" s="94" customFormat="1" ht="42" customHeight="1">
      <c r="A21" s="273" t="s">
        <v>28</v>
      </c>
      <c r="B21" s="284" t="s">
        <v>699</v>
      </c>
      <c r="C21" s="338" t="s">
        <v>627</v>
      </c>
      <c r="D21" s="285">
        <v>101</v>
      </c>
      <c r="E21" s="286" t="s">
        <v>378</v>
      </c>
      <c r="F21" s="339" t="s">
        <v>379</v>
      </c>
      <c r="G21" s="288" t="s">
        <v>307</v>
      </c>
      <c r="H21" s="288" t="s">
        <v>304</v>
      </c>
      <c r="I21" s="325"/>
      <c r="J21" s="325"/>
      <c r="K21" s="341"/>
      <c r="L21" s="353" t="s">
        <v>358</v>
      </c>
      <c r="M21" s="295"/>
      <c r="N21" s="291"/>
      <c r="O21" s="292"/>
      <c r="P21" s="293"/>
      <c r="Q21" s="294">
        <v>54</v>
      </c>
      <c r="R21" s="295">
        <v>75</v>
      </c>
      <c r="S21" s="296" t="s">
        <v>285</v>
      </c>
      <c r="T21" s="305"/>
      <c r="U21" s="298"/>
      <c r="V21" s="299" t="s">
        <v>717</v>
      </c>
      <c r="W21" s="299" t="s">
        <v>713</v>
      </c>
      <c r="X21" s="299" t="s">
        <v>754</v>
      </c>
      <c r="Y21" s="321" t="s">
        <v>830</v>
      </c>
      <c r="Z21" s="377" t="s">
        <v>703</v>
      </c>
      <c r="AA21" s="415" t="s">
        <v>832</v>
      </c>
      <c r="AB21" s="270"/>
      <c r="AC21" s="321" t="s">
        <v>833</v>
      </c>
      <c r="AD21" s="270" t="s">
        <v>748</v>
      </c>
      <c r="AF21" s="110"/>
      <c r="AG21" s="333"/>
      <c r="AH21" s="129"/>
      <c r="AI21" s="130"/>
      <c r="AJ21" s="130"/>
      <c r="AK21" s="130"/>
      <c r="AL21" s="129"/>
      <c r="AM21" s="231"/>
      <c r="AN21" s="231"/>
      <c r="AO21" s="129"/>
      <c r="AP21" s="114"/>
      <c r="AQ21" s="113"/>
      <c r="AR21" s="114"/>
      <c r="AS21" s="585" t="s">
        <v>565</v>
      </c>
      <c r="AT21" s="586" t="s">
        <v>840</v>
      </c>
      <c r="AU21" s="224" t="s">
        <v>837</v>
      </c>
      <c r="AW21" s="150"/>
      <c r="AX21" s="151"/>
      <c r="AY21" s="151"/>
      <c r="AZ21" s="151"/>
      <c r="BA21" s="151"/>
      <c r="BB21" s="152"/>
      <c r="BD21" s="207"/>
      <c r="BE21" s="208"/>
      <c r="BF21" s="151"/>
      <c r="BG21" s="180"/>
      <c r="BH21" s="151"/>
      <c r="BI21" s="151"/>
      <c r="BJ21" s="151"/>
      <c r="BK21" s="151"/>
      <c r="BL21" s="151"/>
      <c r="BM21" s="151"/>
      <c r="BN21" s="151"/>
      <c r="BO21" s="151"/>
      <c r="BP21" s="151"/>
      <c r="BQ21" s="151"/>
      <c r="BR21" s="151"/>
      <c r="BS21" s="151"/>
      <c r="BT21" s="151"/>
      <c r="BU21" s="152"/>
    </row>
    <row r="22" spans="1:73" s="94" customFormat="1" ht="42" customHeight="1">
      <c r="A22" s="273" t="s">
        <v>28</v>
      </c>
      <c r="B22" s="284" t="s">
        <v>699</v>
      </c>
      <c r="C22" s="338" t="s">
        <v>627</v>
      </c>
      <c r="D22" s="285">
        <v>101</v>
      </c>
      <c r="E22" s="286" t="s">
        <v>380</v>
      </c>
      <c r="F22" s="339" t="s">
        <v>381</v>
      </c>
      <c r="G22" s="125" t="s">
        <v>307</v>
      </c>
      <c r="H22" s="192" t="s">
        <v>304</v>
      </c>
      <c r="I22" s="164"/>
      <c r="J22" s="164"/>
      <c r="K22" s="341"/>
      <c r="L22" s="353" t="s">
        <v>358</v>
      </c>
      <c r="M22" s="295"/>
      <c r="N22" s="291"/>
      <c r="O22" s="292"/>
      <c r="P22" s="293"/>
      <c r="Q22" s="294">
        <v>153</v>
      </c>
      <c r="R22" s="295">
        <v>95</v>
      </c>
      <c r="S22" s="296" t="s">
        <v>285</v>
      </c>
      <c r="T22" s="106"/>
      <c r="U22" s="298"/>
      <c r="V22" s="303" t="s">
        <v>689</v>
      </c>
      <c r="W22" s="305" t="s">
        <v>695</v>
      </c>
      <c r="X22" s="305"/>
      <c r="Y22" s="321" t="s">
        <v>830</v>
      </c>
      <c r="Z22" s="377" t="s">
        <v>617</v>
      </c>
      <c r="AA22" s="415" t="s">
        <v>832</v>
      </c>
      <c r="AB22" s="270"/>
      <c r="AC22" s="461" t="s">
        <v>833</v>
      </c>
      <c r="AD22" s="270" t="s">
        <v>706</v>
      </c>
      <c r="AF22" s="110"/>
      <c r="AG22" s="129"/>
      <c r="AH22" s="129"/>
      <c r="AI22" s="130"/>
      <c r="AJ22" s="130"/>
      <c r="AK22" s="266"/>
      <c r="AL22" s="225"/>
      <c r="AM22" s="231"/>
      <c r="AN22" s="231"/>
      <c r="AO22" s="129"/>
      <c r="AP22" s="114"/>
      <c r="AQ22" s="113"/>
      <c r="AR22" s="114"/>
      <c r="AS22" s="587" t="s">
        <v>565</v>
      </c>
      <c r="AT22" s="586" t="s">
        <v>839</v>
      </c>
      <c r="AU22" s="224" t="s">
        <v>836</v>
      </c>
      <c r="AW22" s="150"/>
      <c r="AX22" s="151"/>
      <c r="AY22" s="151"/>
      <c r="AZ22" s="151"/>
      <c r="BA22" s="151"/>
      <c r="BB22" s="152"/>
      <c r="BD22" s="207"/>
      <c r="BE22" s="208"/>
      <c r="BF22" s="151"/>
      <c r="BG22" s="180"/>
      <c r="BH22" s="151"/>
      <c r="BI22" s="151"/>
      <c r="BJ22" s="151"/>
      <c r="BK22" s="151"/>
      <c r="BL22" s="151"/>
      <c r="BM22" s="151"/>
      <c r="BN22" s="151"/>
      <c r="BO22" s="151"/>
      <c r="BP22" s="151"/>
      <c r="BQ22" s="151"/>
      <c r="BR22" s="151"/>
      <c r="BS22" s="151"/>
      <c r="BT22" s="151"/>
      <c r="BU22" s="152"/>
    </row>
    <row r="23" spans="1:73" s="94" customFormat="1" ht="42" customHeight="1">
      <c r="A23" s="273" t="s">
        <v>28</v>
      </c>
      <c r="B23" s="284" t="s">
        <v>699</v>
      </c>
      <c r="C23" s="338" t="s">
        <v>627</v>
      </c>
      <c r="D23" s="285">
        <v>101</v>
      </c>
      <c r="E23" s="286" t="s">
        <v>382</v>
      </c>
      <c r="F23" s="339" t="s">
        <v>383</v>
      </c>
      <c r="G23" s="125" t="s">
        <v>307</v>
      </c>
      <c r="H23" s="192" t="s">
        <v>304</v>
      </c>
      <c r="I23" s="164"/>
      <c r="J23" s="164"/>
      <c r="K23" s="341"/>
      <c r="L23" s="354" t="s">
        <v>384</v>
      </c>
      <c r="M23" s="295"/>
      <c r="N23" s="291"/>
      <c r="O23" s="292"/>
      <c r="P23" s="293"/>
      <c r="Q23" s="294">
        <v>156</v>
      </c>
      <c r="R23" s="295" t="s">
        <v>577</v>
      </c>
      <c r="S23" s="296"/>
      <c r="T23" s="106"/>
      <c r="U23" s="298"/>
      <c r="V23" s="299" t="s">
        <v>717</v>
      </c>
      <c r="W23" s="299" t="s">
        <v>713</v>
      </c>
      <c r="X23" s="305"/>
      <c r="Y23" s="321" t="s">
        <v>830</v>
      </c>
      <c r="Z23" s="377" t="s">
        <v>705</v>
      </c>
      <c r="AA23" s="415" t="s">
        <v>832</v>
      </c>
      <c r="AB23" s="270"/>
      <c r="AC23" s="321" t="s">
        <v>833</v>
      </c>
      <c r="AD23" s="270" t="s">
        <v>740</v>
      </c>
      <c r="AF23" s="110"/>
      <c r="AG23" s="232"/>
      <c r="AH23" s="232"/>
      <c r="AI23" s="130"/>
      <c r="AJ23" s="130"/>
      <c r="AK23" s="266"/>
      <c r="AL23" s="225"/>
      <c r="AM23" s="231"/>
      <c r="AN23" s="231"/>
      <c r="AO23" s="129"/>
      <c r="AP23" s="114"/>
      <c r="AQ23" s="113"/>
      <c r="AR23" s="114"/>
      <c r="AS23" s="587" t="s">
        <v>565</v>
      </c>
      <c r="AT23" s="586" t="s">
        <v>840</v>
      </c>
      <c r="AU23" s="224" t="s">
        <v>837</v>
      </c>
      <c r="AW23" s="150"/>
      <c r="AX23" s="151"/>
      <c r="AY23" s="151"/>
      <c r="AZ23" s="151"/>
      <c r="BA23" s="151"/>
      <c r="BB23" s="152"/>
      <c r="BD23" s="207"/>
      <c r="BE23" s="208"/>
      <c r="BF23" s="151"/>
      <c r="BG23" s="180"/>
      <c r="BH23" s="151"/>
      <c r="BI23" s="151"/>
      <c r="BJ23" s="151"/>
      <c r="BK23" s="151"/>
      <c r="BL23" s="151"/>
      <c r="BM23" s="151"/>
      <c r="BN23" s="151"/>
      <c r="BO23" s="151"/>
      <c r="BP23" s="151"/>
      <c r="BQ23" s="151"/>
      <c r="BR23" s="151"/>
      <c r="BS23" s="151"/>
      <c r="BT23" s="151"/>
      <c r="BU23" s="152"/>
    </row>
    <row r="24" spans="1:73" s="94" customFormat="1" ht="57" customHeight="1">
      <c r="A24" s="322" t="s">
        <v>28</v>
      </c>
      <c r="B24" s="284" t="s">
        <v>699</v>
      </c>
      <c r="C24" s="338" t="s">
        <v>627</v>
      </c>
      <c r="D24" s="285">
        <v>101</v>
      </c>
      <c r="E24" s="286" t="s">
        <v>385</v>
      </c>
      <c r="F24" s="339" t="s">
        <v>386</v>
      </c>
      <c r="G24" s="125" t="s">
        <v>307</v>
      </c>
      <c r="H24" s="192" t="s">
        <v>304</v>
      </c>
      <c r="I24" s="164"/>
      <c r="J24" s="164"/>
      <c r="K24" s="341"/>
      <c r="L24" s="353" t="s">
        <v>391</v>
      </c>
      <c r="M24" s="295"/>
      <c r="N24" s="291"/>
      <c r="O24" s="292"/>
      <c r="P24" s="293"/>
      <c r="Q24" s="294">
        <v>78</v>
      </c>
      <c r="R24" s="295">
        <v>75</v>
      </c>
      <c r="S24" s="296" t="s">
        <v>285</v>
      </c>
      <c r="T24" s="106"/>
      <c r="U24" s="298"/>
      <c r="V24" s="298" t="s">
        <v>691</v>
      </c>
      <c r="W24" s="305" t="s">
        <v>695</v>
      </c>
      <c r="X24" s="299" t="s">
        <v>735</v>
      </c>
      <c r="Y24" s="321" t="s">
        <v>830</v>
      </c>
      <c r="Z24" s="377" t="s">
        <v>617</v>
      </c>
      <c r="AA24" s="415" t="s">
        <v>832</v>
      </c>
      <c r="AB24" s="270"/>
      <c r="AC24" s="461" t="s">
        <v>833</v>
      </c>
      <c r="AD24" s="270" t="s">
        <v>652</v>
      </c>
      <c r="AF24" s="110"/>
      <c r="AG24" s="129"/>
      <c r="AH24" s="129"/>
      <c r="AI24" s="130"/>
      <c r="AJ24" s="130"/>
      <c r="AK24" s="266"/>
      <c r="AL24" s="225"/>
      <c r="AM24" s="231"/>
      <c r="AN24" s="231"/>
      <c r="AO24" s="129"/>
      <c r="AP24" s="114"/>
      <c r="AQ24" s="113"/>
      <c r="AR24" s="114"/>
      <c r="AS24" s="587" t="s">
        <v>565</v>
      </c>
      <c r="AT24" s="586" t="s">
        <v>839</v>
      </c>
      <c r="AU24" s="224" t="s">
        <v>836</v>
      </c>
      <c r="AW24" s="150"/>
      <c r="AX24" s="151"/>
      <c r="AY24" s="151"/>
      <c r="AZ24" s="151"/>
      <c r="BA24" s="151"/>
      <c r="BB24" s="152"/>
      <c r="BD24" s="207"/>
      <c r="BE24" s="208"/>
      <c r="BF24" s="151"/>
      <c r="BG24" s="180"/>
      <c r="BH24" s="151"/>
      <c r="BI24" s="151"/>
      <c r="BJ24" s="151"/>
      <c r="BK24" s="151"/>
      <c r="BL24" s="151"/>
      <c r="BM24" s="151"/>
      <c r="BN24" s="151"/>
      <c r="BO24" s="151"/>
      <c r="BP24" s="151"/>
      <c r="BQ24" s="151"/>
      <c r="BR24" s="151"/>
      <c r="BS24" s="151"/>
      <c r="BT24" s="151"/>
      <c r="BU24" s="152"/>
    </row>
    <row r="25" spans="1:73" s="94" customFormat="1" ht="42" customHeight="1">
      <c r="A25" s="273" t="s">
        <v>719</v>
      </c>
      <c r="B25" s="284" t="s">
        <v>699</v>
      </c>
      <c r="C25" s="338" t="s">
        <v>627</v>
      </c>
      <c r="D25" s="285">
        <v>101</v>
      </c>
      <c r="E25" s="286" t="s">
        <v>387</v>
      </c>
      <c r="F25" s="339" t="s">
        <v>388</v>
      </c>
      <c r="G25" s="125" t="s">
        <v>307</v>
      </c>
      <c r="H25" s="192" t="s">
        <v>304</v>
      </c>
      <c r="I25" s="164"/>
      <c r="J25" s="164"/>
      <c r="K25" s="341"/>
      <c r="L25" s="353" t="s">
        <v>358</v>
      </c>
      <c r="M25" s="295"/>
      <c r="N25" s="291"/>
      <c r="O25" s="292"/>
      <c r="P25" s="293"/>
      <c r="Q25" s="294">
        <v>86</v>
      </c>
      <c r="R25" s="295">
        <v>50.8</v>
      </c>
      <c r="S25" s="296" t="s">
        <v>285</v>
      </c>
      <c r="T25" s="106"/>
      <c r="U25" s="298"/>
      <c r="V25" s="299" t="s">
        <v>716</v>
      </c>
      <c r="W25" s="299" t="s">
        <v>720</v>
      </c>
      <c r="X25" s="305"/>
      <c r="Y25" s="321" t="s">
        <v>830</v>
      </c>
      <c r="Z25" s="377" t="s">
        <v>721</v>
      </c>
      <c r="AA25" s="415" t="s">
        <v>832</v>
      </c>
      <c r="AB25" s="270"/>
      <c r="AC25" s="321" t="s">
        <v>833</v>
      </c>
      <c r="AD25" s="270" t="s">
        <v>740</v>
      </c>
      <c r="AF25" s="110"/>
      <c r="AG25" s="129"/>
      <c r="AH25" s="129"/>
      <c r="AI25" s="130"/>
      <c r="AJ25" s="130"/>
      <c r="AK25" s="266"/>
      <c r="AL25" s="225"/>
      <c r="AM25" s="231"/>
      <c r="AN25" s="231"/>
      <c r="AO25" s="129"/>
      <c r="AP25" s="114"/>
      <c r="AQ25" s="113"/>
      <c r="AR25" s="114"/>
      <c r="AS25" s="587" t="s">
        <v>565</v>
      </c>
      <c r="AT25" s="586" t="s">
        <v>840</v>
      </c>
      <c r="AU25" s="224" t="s">
        <v>837</v>
      </c>
      <c r="AW25" s="150"/>
      <c r="AX25" s="151"/>
      <c r="AY25" s="151"/>
      <c r="AZ25" s="151"/>
      <c r="BA25" s="151"/>
      <c r="BB25" s="152"/>
      <c r="BD25" s="207"/>
      <c r="BE25" s="208"/>
      <c r="BF25" s="151"/>
      <c r="BG25" s="180"/>
      <c r="BH25" s="151"/>
      <c r="BI25" s="151"/>
      <c r="BJ25" s="151"/>
      <c r="BK25" s="151"/>
      <c r="BL25" s="151"/>
      <c r="BM25" s="151"/>
      <c r="BN25" s="151"/>
      <c r="BO25" s="151"/>
      <c r="BP25" s="151"/>
      <c r="BQ25" s="151"/>
      <c r="BR25" s="151"/>
      <c r="BS25" s="151"/>
      <c r="BT25" s="151"/>
      <c r="BU25" s="152"/>
    </row>
    <row r="26" spans="1:73" s="94" customFormat="1" ht="42" customHeight="1">
      <c r="A26" s="273" t="s">
        <v>28</v>
      </c>
      <c r="B26" s="284" t="s">
        <v>699</v>
      </c>
      <c r="C26" s="338" t="s">
        <v>627</v>
      </c>
      <c r="D26" s="285">
        <v>101</v>
      </c>
      <c r="E26" s="286" t="s">
        <v>389</v>
      </c>
      <c r="F26" s="339" t="s">
        <v>390</v>
      </c>
      <c r="G26" s="125" t="s">
        <v>307</v>
      </c>
      <c r="H26" s="192" t="s">
        <v>304</v>
      </c>
      <c r="I26" s="164"/>
      <c r="J26" s="164"/>
      <c r="K26" s="341"/>
      <c r="L26" s="353" t="s">
        <v>392</v>
      </c>
      <c r="M26" s="295"/>
      <c r="N26" s="291"/>
      <c r="O26" s="292"/>
      <c r="P26" s="293"/>
      <c r="Q26" s="294">
        <v>93</v>
      </c>
      <c r="R26" s="295">
        <v>25</v>
      </c>
      <c r="S26" s="296" t="s">
        <v>285</v>
      </c>
      <c r="T26" s="106"/>
      <c r="U26" s="298"/>
      <c r="V26" s="303" t="s">
        <v>689</v>
      </c>
      <c r="W26" s="305" t="s">
        <v>695</v>
      </c>
      <c r="X26" s="305"/>
      <c r="Y26" s="321" t="s">
        <v>830</v>
      </c>
      <c r="Z26" s="377" t="s">
        <v>617</v>
      </c>
      <c r="AA26" s="415" t="s">
        <v>832</v>
      </c>
      <c r="AB26" s="270"/>
      <c r="AC26" s="461" t="s">
        <v>833</v>
      </c>
      <c r="AD26" s="270" t="s">
        <v>706</v>
      </c>
      <c r="AF26" s="110"/>
      <c r="AG26" s="129"/>
      <c r="AH26" s="129"/>
      <c r="AI26" s="130"/>
      <c r="AJ26" s="130"/>
      <c r="AK26" s="227"/>
      <c r="AL26" s="225"/>
      <c r="AM26" s="231"/>
      <c r="AN26" s="231"/>
      <c r="AO26" s="129"/>
      <c r="AP26" s="114"/>
      <c r="AQ26" s="113"/>
      <c r="AR26" s="114"/>
      <c r="AS26" s="587" t="s">
        <v>565</v>
      </c>
      <c r="AT26" s="586" t="s">
        <v>839</v>
      </c>
      <c r="AU26" s="224" t="s">
        <v>836</v>
      </c>
      <c r="AW26" s="150"/>
      <c r="AX26" s="151"/>
      <c r="AY26" s="151"/>
      <c r="AZ26" s="151"/>
      <c r="BA26" s="151"/>
      <c r="BB26" s="152"/>
      <c r="BD26" s="207"/>
      <c r="BE26" s="208"/>
      <c r="BF26" s="151"/>
      <c r="BG26" s="180" t="s">
        <v>303</v>
      </c>
      <c r="BH26" s="151"/>
      <c r="BI26" s="151"/>
      <c r="BJ26" s="151"/>
      <c r="BK26" s="151"/>
      <c r="BL26" s="151"/>
      <c r="BM26" s="151"/>
      <c r="BN26" s="151"/>
      <c r="BO26" s="151"/>
      <c r="BP26" s="151"/>
      <c r="BQ26" s="151"/>
      <c r="BR26" s="151"/>
      <c r="BS26" s="151"/>
      <c r="BT26" s="151"/>
      <c r="BU26" s="152"/>
    </row>
    <row r="27" spans="1:73" s="94" customFormat="1" ht="42" customHeight="1">
      <c r="A27" s="273" t="s">
        <v>28</v>
      </c>
      <c r="B27" s="284" t="s">
        <v>699</v>
      </c>
      <c r="C27" s="338" t="s">
        <v>627</v>
      </c>
      <c r="D27" s="285">
        <v>101</v>
      </c>
      <c r="E27" s="286" t="s">
        <v>393</v>
      </c>
      <c r="F27" s="339" t="s">
        <v>638</v>
      </c>
      <c r="G27" s="125" t="s">
        <v>307</v>
      </c>
      <c r="H27" s="192" t="s">
        <v>304</v>
      </c>
      <c r="I27" s="164"/>
      <c r="J27" s="164"/>
      <c r="K27" s="341"/>
      <c r="L27" s="353" t="s">
        <v>358</v>
      </c>
      <c r="M27" s="295"/>
      <c r="N27" s="291"/>
      <c r="O27" s="292"/>
      <c r="P27" s="293"/>
      <c r="Q27" s="294">
        <v>28</v>
      </c>
      <c r="R27" s="295">
        <v>95</v>
      </c>
      <c r="S27" s="296" t="s">
        <v>285</v>
      </c>
      <c r="T27" s="106"/>
      <c r="U27" s="298"/>
      <c r="V27" s="303" t="s">
        <v>689</v>
      </c>
      <c r="W27" s="305" t="s">
        <v>695</v>
      </c>
      <c r="X27" s="305"/>
      <c r="Y27" s="321" t="s">
        <v>830</v>
      </c>
      <c r="Z27" s="377" t="s">
        <v>617</v>
      </c>
      <c r="AA27" s="415" t="s">
        <v>832</v>
      </c>
      <c r="AB27" s="270"/>
      <c r="AC27" s="321" t="s">
        <v>833</v>
      </c>
      <c r="AD27" s="270" t="s">
        <v>706</v>
      </c>
      <c r="AF27" s="110"/>
      <c r="AG27" s="129"/>
      <c r="AH27" s="129"/>
      <c r="AI27" s="130"/>
      <c r="AJ27" s="130"/>
      <c r="AK27" s="130"/>
      <c r="AL27" s="129"/>
      <c r="AM27" s="129"/>
      <c r="AN27" s="129"/>
      <c r="AO27" s="129"/>
      <c r="AP27" s="114"/>
      <c r="AQ27" s="113"/>
      <c r="AR27" s="114"/>
      <c r="AS27" s="587" t="s">
        <v>565</v>
      </c>
      <c r="AT27" s="586" t="s">
        <v>840</v>
      </c>
      <c r="AU27" s="224" t="s">
        <v>837</v>
      </c>
      <c r="AW27" s="150"/>
      <c r="AX27" s="151"/>
      <c r="AY27" s="151"/>
      <c r="AZ27" s="151"/>
      <c r="BA27" s="151"/>
      <c r="BB27" s="152"/>
      <c r="BD27" s="207"/>
      <c r="BE27" s="208"/>
      <c r="BF27" s="151"/>
      <c r="BG27" s="180"/>
      <c r="BH27" s="151"/>
      <c r="BI27" s="151"/>
      <c r="BJ27" s="151"/>
      <c r="BK27" s="151"/>
      <c r="BL27" s="151"/>
      <c r="BM27" s="151"/>
      <c r="BN27" s="151"/>
      <c r="BO27" s="151"/>
      <c r="BP27" s="151"/>
      <c r="BQ27" s="151"/>
      <c r="BR27" s="151"/>
      <c r="BS27" s="151"/>
      <c r="BT27" s="151"/>
      <c r="BU27" s="152"/>
    </row>
    <row r="28" spans="1:73" s="94" customFormat="1" ht="42" customHeight="1">
      <c r="A28" s="273" t="s">
        <v>28</v>
      </c>
      <c r="B28" s="284" t="s">
        <v>699</v>
      </c>
      <c r="C28" s="338" t="s">
        <v>627</v>
      </c>
      <c r="D28" s="285">
        <v>101</v>
      </c>
      <c r="E28" s="286" t="s">
        <v>394</v>
      </c>
      <c r="F28" s="339" t="s">
        <v>395</v>
      </c>
      <c r="G28" s="288" t="s">
        <v>307</v>
      </c>
      <c r="H28" s="288" t="s">
        <v>304</v>
      </c>
      <c r="I28" s="325"/>
      <c r="J28" s="325"/>
      <c r="K28" s="341"/>
      <c r="L28" s="353" t="s">
        <v>358</v>
      </c>
      <c r="M28" s="295"/>
      <c r="N28" s="291"/>
      <c r="O28" s="292"/>
      <c r="P28" s="293"/>
      <c r="Q28" s="294">
        <v>69</v>
      </c>
      <c r="R28" s="295">
        <v>135</v>
      </c>
      <c r="S28" s="296" t="s">
        <v>285</v>
      </c>
      <c r="T28" s="305"/>
      <c r="U28" s="298"/>
      <c r="V28" s="299" t="s">
        <v>717</v>
      </c>
      <c r="W28" s="299" t="s">
        <v>713</v>
      </c>
      <c r="X28" s="299" t="s">
        <v>754</v>
      </c>
      <c r="Y28" s="321" t="s">
        <v>830</v>
      </c>
      <c r="Z28" s="384" t="s">
        <v>703</v>
      </c>
      <c r="AA28" s="415" t="s">
        <v>832</v>
      </c>
      <c r="AB28" s="270"/>
      <c r="AC28" s="461" t="s">
        <v>833</v>
      </c>
      <c r="AD28" s="385" t="s">
        <v>748</v>
      </c>
      <c r="AF28" s="110"/>
      <c r="AG28" s="333"/>
      <c r="AH28" s="129"/>
      <c r="AI28" s="130"/>
      <c r="AJ28" s="130"/>
      <c r="AK28" s="266"/>
      <c r="AL28" s="225"/>
      <c r="AM28" s="231"/>
      <c r="AN28" s="231"/>
      <c r="AO28" s="129"/>
      <c r="AP28" s="114"/>
      <c r="AQ28" s="113"/>
      <c r="AR28" s="114"/>
      <c r="AS28" s="585" t="s">
        <v>565</v>
      </c>
      <c r="AT28" s="586" t="s">
        <v>839</v>
      </c>
      <c r="AU28" s="224" t="s">
        <v>836</v>
      </c>
      <c r="AW28" s="150"/>
      <c r="AX28" s="151"/>
      <c r="AY28" s="151"/>
      <c r="AZ28" s="151"/>
      <c r="BA28" s="151"/>
      <c r="BB28" s="152"/>
      <c r="BD28" s="207"/>
      <c r="BE28" s="208"/>
      <c r="BF28" s="151"/>
      <c r="BG28" s="180"/>
      <c r="BH28" s="151"/>
      <c r="BI28" s="151"/>
      <c r="BJ28" s="151"/>
      <c r="BK28" s="151"/>
      <c r="BL28" s="151"/>
      <c r="BM28" s="151"/>
      <c r="BN28" s="151"/>
      <c r="BO28" s="151"/>
      <c r="BP28" s="151"/>
      <c r="BQ28" s="151"/>
      <c r="BR28" s="151"/>
      <c r="BS28" s="151"/>
      <c r="BT28" s="151"/>
      <c r="BU28" s="152"/>
    </row>
    <row r="29" spans="1:73" s="94" customFormat="1" ht="42" customHeight="1">
      <c r="A29" s="273" t="s">
        <v>28</v>
      </c>
      <c r="B29" s="284" t="s">
        <v>699</v>
      </c>
      <c r="C29" s="338" t="s">
        <v>627</v>
      </c>
      <c r="D29" s="285">
        <v>101</v>
      </c>
      <c r="E29" s="286" t="s">
        <v>396</v>
      </c>
      <c r="F29" s="339" t="s">
        <v>397</v>
      </c>
      <c r="G29" s="125" t="s">
        <v>307</v>
      </c>
      <c r="H29" s="192" t="s">
        <v>304</v>
      </c>
      <c r="I29" s="164"/>
      <c r="J29" s="164"/>
      <c r="K29" s="341"/>
      <c r="L29" s="353" t="s">
        <v>358</v>
      </c>
      <c r="M29" s="295"/>
      <c r="N29" s="291"/>
      <c r="O29" s="292"/>
      <c r="P29" s="293"/>
      <c r="Q29" s="294">
        <v>161</v>
      </c>
      <c r="R29" s="295">
        <v>135</v>
      </c>
      <c r="S29" s="296" t="s">
        <v>285</v>
      </c>
      <c r="T29" s="106"/>
      <c r="U29" s="298"/>
      <c r="V29" s="303" t="s">
        <v>689</v>
      </c>
      <c r="W29" s="305" t="s">
        <v>695</v>
      </c>
      <c r="X29" s="305"/>
      <c r="Y29" s="321" t="s">
        <v>830</v>
      </c>
      <c r="Z29" s="377" t="s">
        <v>617</v>
      </c>
      <c r="AA29" s="415" t="s">
        <v>832</v>
      </c>
      <c r="AB29" s="270"/>
      <c r="AC29" s="321" t="s">
        <v>833</v>
      </c>
      <c r="AD29" s="270" t="s">
        <v>706</v>
      </c>
      <c r="AF29" s="110"/>
      <c r="AG29" s="129"/>
      <c r="AH29" s="129"/>
      <c r="AI29" s="130"/>
      <c r="AJ29" s="130"/>
      <c r="AK29" s="218"/>
      <c r="AL29" s="129"/>
      <c r="AM29" s="129"/>
      <c r="AN29" s="129"/>
      <c r="AO29" s="129"/>
      <c r="AP29" s="114"/>
      <c r="AQ29" s="113"/>
      <c r="AR29" s="114"/>
      <c r="AS29" s="587" t="s">
        <v>565</v>
      </c>
      <c r="AT29" s="586" t="s">
        <v>840</v>
      </c>
      <c r="AU29" s="224" t="s">
        <v>837</v>
      </c>
      <c r="AW29" s="150"/>
      <c r="AX29" s="151"/>
      <c r="AY29" s="151"/>
      <c r="AZ29" s="151"/>
      <c r="BA29" s="151"/>
      <c r="BB29" s="152"/>
      <c r="BD29" s="207"/>
      <c r="BE29" s="208"/>
      <c r="BF29" s="151"/>
      <c r="BG29" s="151"/>
      <c r="BH29" s="151"/>
      <c r="BI29" s="151"/>
      <c r="BJ29" s="151"/>
      <c r="BK29" s="151"/>
      <c r="BL29" s="151"/>
      <c r="BM29" s="151"/>
      <c r="BN29" s="151"/>
      <c r="BO29" s="151"/>
      <c r="BP29" s="151"/>
      <c r="BQ29" s="151"/>
      <c r="BR29" s="151"/>
      <c r="BS29" s="151"/>
      <c r="BT29" s="151"/>
      <c r="BU29" s="152"/>
    </row>
    <row r="30" spans="1:73" s="94" customFormat="1" ht="42" customHeight="1">
      <c r="A30" s="322" t="s">
        <v>28</v>
      </c>
      <c r="B30" s="284" t="s">
        <v>699</v>
      </c>
      <c r="C30" s="338" t="s">
        <v>627</v>
      </c>
      <c r="D30" s="285">
        <v>101</v>
      </c>
      <c r="E30" s="286" t="s">
        <v>398</v>
      </c>
      <c r="F30" s="339" t="s">
        <v>640</v>
      </c>
      <c r="G30" s="125" t="s">
        <v>307</v>
      </c>
      <c r="H30" s="192" t="s">
        <v>304</v>
      </c>
      <c r="I30" s="164"/>
      <c r="J30" s="164"/>
      <c r="K30" s="341"/>
      <c r="L30" s="353" t="s">
        <v>358</v>
      </c>
      <c r="M30" s="295"/>
      <c r="N30" s="291"/>
      <c r="O30" s="292"/>
      <c r="P30" s="293"/>
      <c r="Q30" s="294">
        <v>137</v>
      </c>
      <c r="R30" s="295" t="s">
        <v>579</v>
      </c>
      <c r="S30" s="296" t="s">
        <v>285</v>
      </c>
      <c r="T30" s="106"/>
      <c r="U30" s="298"/>
      <c r="V30" s="298" t="s">
        <v>691</v>
      </c>
      <c r="W30" s="305" t="s">
        <v>695</v>
      </c>
      <c r="X30" s="305"/>
      <c r="Y30" s="321" t="s">
        <v>830</v>
      </c>
      <c r="Z30" s="377" t="s">
        <v>634</v>
      </c>
      <c r="AA30" s="415" t="s">
        <v>832</v>
      </c>
      <c r="AB30" s="270"/>
      <c r="AC30" s="461" t="s">
        <v>833</v>
      </c>
      <c r="AD30" s="270" t="s">
        <v>709</v>
      </c>
      <c r="AF30" s="110"/>
      <c r="AG30" s="129"/>
      <c r="AH30" s="129"/>
      <c r="AI30" s="130"/>
      <c r="AJ30" s="130"/>
      <c r="AK30" s="266"/>
      <c r="AL30" s="225"/>
      <c r="AM30" s="231"/>
      <c r="AN30" s="231"/>
      <c r="AO30" s="129"/>
      <c r="AP30" s="114"/>
      <c r="AQ30" s="113"/>
      <c r="AR30" s="114"/>
      <c r="AS30" s="587" t="s">
        <v>565</v>
      </c>
      <c r="AT30" s="586" t="s">
        <v>839</v>
      </c>
      <c r="AU30" s="224" t="s">
        <v>836</v>
      </c>
      <c r="AW30" s="150"/>
      <c r="AX30" s="151"/>
      <c r="AY30" s="151"/>
      <c r="AZ30" s="151"/>
      <c r="BA30" s="151"/>
      <c r="BB30" s="152"/>
      <c r="BD30" s="207"/>
      <c r="BE30" s="208"/>
      <c r="BF30" s="151"/>
      <c r="BG30" s="180"/>
      <c r="BH30" s="151"/>
      <c r="BI30" s="151"/>
      <c r="BJ30" s="151"/>
      <c r="BK30" s="151"/>
      <c r="BL30" s="151"/>
      <c r="BM30" s="151"/>
      <c r="BN30" s="151"/>
      <c r="BO30" s="151"/>
      <c r="BP30" s="151"/>
      <c r="BQ30" s="151"/>
      <c r="BR30" s="151"/>
      <c r="BS30" s="151"/>
      <c r="BT30" s="151"/>
      <c r="BU30" s="152"/>
    </row>
    <row r="31" spans="1:73" s="94" customFormat="1" ht="42" customHeight="1">
      <c r="A31" s="273" t="s">
        <v>28</v>
      </c>
      <c r="B31" s="284" t="s">
        <v>699</v>
      </c>
      <c r="C31" s="338" t="s">
        <v>627</v>
      </c>
      <c r="D31" s="285">
        <v>101</v>
      </c>
      <c r="E31" s="286" t="s">
        <v>399</v>
      </c>
      <c r="F31" s="339" t="s">
        <v>400</v>
      </c>
      <c r="G31" s="125" t="s">
        <v>307</v>
      </c>
      <c r="H31" s="192" t="s">
        <v>304</v>
      </c>
      <c r="I31" s="164"/>
      <c r="J31" s="164"/>
      <c r="K31" s="341"/>
      <c r="L31" s="353" t="s">
        <v>358</v>
      </c>
      <c r="M31" s="295"/>
      <c r="N31" s="291"/>
      <c r="O31" s="292"/>
      <c r="P31" s="293"/>
      <c r="Q31" s="294">
        <v>42</v>
      </c>
      <c r="R31" s="295">
        <v>125</v>
      </c>
      <c r="S31" s="296" t="s">
        <v>285</v>
      </c>
      <c r="T31" s="106"/>
      <c r="U31" s="298"/>
      <c r="V31" s="303" t="s">
        <v>689</v>
      </c>
      <c r="W31" s="305" t="s">
        <v>695</v>
      </c>
      <c r="X31" s="305"/>
      <c r="Y31" s="321" t="s">
        <v>830</v>
      </c>
      <c r="Z31" s="377" t="s">
        <v>617</v>
      </c>
      <c r="AA31" s="415" t="s">
        <v>832</v>
      </c>
      <c r="AB31" s="270"/>
      <c r="AC31" s="321" t="s">
        <v>833</v>
      </c>
      <c r="AD31" s="270" t="s">
        <v>706</v>
      </c>
      <c r="AF31" s="110"/>
      <c r="AG31" s="129"/>
      <c r="AH31" s="129"/>
      <c r="AI31" s="130"/>
      <c r="AJ31" s="130"/>
      <c r="AK31" s="218"/>
      <c r="AL31" s="129"/>
      <c r="AM31" s="129"/>
      <c r="AN31" s="129"/>
      <c r="AO31" s="129"/>
      <c r="AP31" s="114"/>
      <c r="AQ31" s="113"/>
      <c r="AR31" s="114"/>
      <c r="AS31" s="585" t="s">
        <v>565</v>
      </c>
      <c r="AT31" s="586" t="s">
        <v>840</v>
      </c>
      <c r="AU31" s="224" t="s">
        <v>837</v>
      </c>
      <c r="AW31" s="150"/>
      <c r="AX31" s="151"/>
      <c r="AY31" s="151"/>
      <c r="AZ31" s="151"/>
      <c r="BA31" s="151"/>
      <c r="BB31" s="152"/>
      <c r="BD31" s="207"/>
      <c r="BE31" s="208"/>
      <c r="BF31" s="151"/>
      <c r="BG31" s="151"/>
      <c r="BH31" s="151"/>
      <c r="BI31" s="151"/>
      <c r="BJ31" s="151"/>
      <c r="BK31" s="151"/>
      <c r="BL31" s="151"/>
      <c r="BM31" s="151"/>
      <c r="BN31" s="151"/>
      <c r="BO31" s="151"/>
      <c r="BP31" s="151"/>
      <c r="BQ31" s="151"/>
      <c r="BR31" s="151"/>
      <c r="BS31" s="151"/>
      <c r="BT31" s="151"/>
      <c r="BU31" s="152"/>
    </row>
    <row r="32" spans="1:73" s="94" customFormat="1" ht="42" customHeight="1">
      <c r="A32" s="273" t="s">
        <v>28</v>
      </c>
      <c r="B32" s="284" t="s">
        <v>699</v>
      </c>
      <c r="C32" s="338" t="s">
        <v>627</v>
      </c>
      <c r="D32" s="285">
        <v>101</v>
      </c>
      <c r="E32" s="286" t="s">
        <v>401</v>
      </c>
      <c r="F32" s="339" t="s">
        <v>641</v>
      </c>
      <c r="G32" s="125" t="s">
        <v>307</v>
      </c>
      <c r="H32" s="192" t="s">
        <v>304</v>
      </c>
      <c r="I32" s="164"/>
      <c r="J32" s="164"/>
      <c r="K32" s="341"/>
      <c r="L32" s="353" t="s">
        <v>358</v>
      </c>
      <c r="M32" s="295"/>
      <c r="N32" s="291"/>
      <c r="O32" s="292"/>
      <c r="P32" s="293"/>
      <c r="Q32" s="294">
        <v>101</v>
      </c>
      <c r="R32" s="295">
        <v>135</v>
      </c>
      <c r="S32" s="296" t="s">
        <v>285</v>
      </c>
      <c r="T32" s="106"/>
      <c r="U32" s="315"/>
      <c r="V32" s="303" t="s">
        <v>689</v>
      </c>
      <c r="W32" s="305" t="s">
        <v>695</v>
      </c>
      <c r="X32" s="305"/>
      <c r="Y32" s="321" t="s">
        <v>830</v>
      </c>
      <c r="Z32" s="377" t="s">
        <v>617</v>
      </c>
      <c r="AA32" s="415" t="s">
        <v>832</v>
      </c>
      <c r="AB32" s="270"/>
      <c r="AC32" s="461" t="s">
        <v>833</v>
      </c>
      <c r="AD32" s="270" t="s">
        <v>706</v>
      </c>
      <c r="AF32" s="110"/>
      <c r="AG32" s="129"/>
      <c r="AH32" s="129"/>
      <c r="AI32" s="130"/>
      <c r="AJ32" s="130"/>
      <c r="AK32" s="218"/>
      <c r="AL32" s="129"/>
      <c r="AM32" s="129"/>
      <c r="AN32" s="129"/>
      <c r="AO32" s="129"/>
      <c r="AP32" s="114"/>
      <c r="AQ32" s="113"/>
      <c r="AR32" s="114"/>
      <c r="AS32" s="585" t="s">
        <v>565</v>
      </c>
      <c r="AT32" s="586" t="s">
        <v>839</v>
      </c>
      <c r="AU32" s="224" t="s">
        <v>836</v>
      </c>
      <c r="AW32" s="150"/>
      <c r="AX32" s="151"/>
      <c r="AY32" s="151"/>
      <c r="AZ32" s="151"/>
      <c r="BA32" s="151"/>
      <c r="BB32" s="152"/>
      <c r="BD32" s="207"/>
      <c r="BE32" s="208"/>
      <c r="BF32" s="151"/>
      <c r="BG32" s="151"/>
      <c r="BH32" s="151"/>
      <c r="BI32" s="151"/>
      <c r="BJ32" s="151"/>
      <c r="BK32" s="151"/>
      <c r="BL32" s="151"/>
      <c r="BM32" s="151"/>
      <c r="BN32" s="151"/>
      <c r="BO32" s="151"/>
      <c r="BP32" s="151"/>
      <c r="BQ32" s="151"/>
      <c r="BR32" s="151"/>
      <c r="BS32" s="151"/>
      <c r="BT32" s="151"/>
      <c r="BU32" s="152"/>
    </row>
    <row r="33" spans="1:73" s="94" customFormat="1" ht="42" customHeight="1">
      <c r="A33" s="273" t="s">
        <v>28</v>
      </c>
      <c r="B33" s="284" t="s">
        <v>699</v>
      </c>
      <c r="C33" s="338" t="s">
        <v>627</v>
      </c>
      <c r="D33" s="285">
        <v>101</v>
      </c>
      <c r="E33" s="286" t="s">
        <v>402</v>
      </c>
      <c r="F33" s="339" t="s">
        <v>642</v>
      </c>
      <c r="G33" s="125" t="s">
        <v>307</v>
      </c>
      <c r="H33" s="192" t="s">
        <v>304</v>
      </c>
      <c r="I33" s="164"/>
      <c r="J33" s="164"/>
      <c r="K33" s="341"/>
      <c r="L33" s="353" t="s">
        <v>358</v>
      </c>
      <c r="M33" s="295"/>
      <c r="N33" s="291"/>
      <c r="O33" s="292"/>
      <c r="P33" s="293"/>
      <c r="Q33" s="294">
        <v>14</v>
      </c>
      <c r="R33" s="295">
        <v>125</v>
      </c>
      <c r="S33" s="296" t="s">
        <v>285</v>
      </c>
      <c r="T33" s="106"/>
      <c r="U33" s="298"/>
      <c r="V33" s="303" t="s">
        <v>689</v>
      </c>
      <c r="W33" s="305" t="s">
        <v>695</v>
      </c>
      <c r="X33" s="305"/>
      <c r="Y33" s="321" t="s">
        <v>830</v>
      </c>
      <c r="Z33" s="377" t="s">
        <v>617</v>
      </c>
      <c r="AA33" s="415" t="s">
        <v>832</v>
      </c>
      <c r="AB33" s="270"/>
      <c r="AC33" s="321" t="s">
        <v>833</v>
      </c>
      <c r="AD33" s="270" t="s">
        <v>706</v>
      </c>
      <c r="AF33" s="110"/>
      <c r="AG33" s="129"/>
      <c r="AH33" s="129"/>
      <c r="AI33" s="130"/>
      <c r="AJ33" s="130"/>
      <c r="AK33" s="218"/>
      <c r="AL33" s="129"/>
      <c r="AM33" s="129"/>
      <c r="AN33" s="129"/>
      <c r="AO33" s="129"/>
      <c r="AP33" s="114"/>
      <c r="AQ33" s="113"/>
      <c r="AR33" s="114"/>
      <c r="AS33" s="585" t="s">
        <v>565</v>
      </c>
      <c r="AT33" s="586" t="s">
        <v>840</v>
      </c>
      <c r="AU33" s="224" t="s">
        <v>837</v>
      </c>
      <c r="AW33" s="150"/>
      <c r="AX33" s="151"/>
      <c r="AY33" s="151"/>
      <c r="AZ33" s="151"/>
      <c r="BA33" s="151"/>
      <c r="BB33" s="152"/>
      <c r="BD33" s="207"/>
      <c r="BE33" s="208"/>
      <c r="BF33" s="151"/>
      <c r="BG33" s="151"/>
      <c r="BH33" s="151"/>
      <c r="BI33" s="151"/>
      <c r="BJ33" s="151"/>
      <c r="BK33" s="151"/>
      <c r="BL33" s="151"/>
      <c r="BM33" s="151"/>
      <c r="BN33" s="151"/>
      <c r="BO33" s="151"/>
      <c r="BP33" s="151"/>
      <c r="BQ33" s="151"/>
      <c r="BR33" s="151"/>
      <c r="BS33" s="151"/>
      <c r="BT33" s="151"/>
      <c r="BU33" s="152"/>
    </row>
    <row r="34" spans="1:73" s="94" customFormat="1" ht="42" customHeight="1" thickBot="1">
      <c r="A34" s="273" t="s">
        <v>28</v>
      </c>
      <c r="B34" s="284" t="s">
        <v>699</v>
      </c>
      <c r="C34" s="338" t="s">
        <v>627</v>
      </c>
      <c r="D34" s="285">
        <v>101</v>
      </c>
      <c r="E34" s="286" t="s">
        <v>403</v>
      </c>
      <c r="F34" s="339" t="s">
        <v>643</v>
      </c>
      <c r="G34" s="125" t="s">
        <v>307</v>
      </c>
      <c r="H34" s="192" t="s">
        <v>304</v>
      </c>
      <c r="I34" s="164"/>
      <c r="J34" s="164"/>
      <c r="K34" s="341"/>
      <c r="L34" s="353" t="s">
        <v>517</v>
      </c>
      <c r="M34" s="295"/>
      <c r="N34" s="291"/>
      <c r="O34" s="292"/>
      <c r="P34" s="293"/>
      <c r="Q34" s="294">
        <v>7</v>
      </c>
      <c r="R34" s="295">
        <v>125</v>
      </c>
      <c r="S34" s="296" t="s">
        <v>285</v>
      </c>
      <c r="T34" s="106"/>
      <c r="U34" s="298"/>
      <c r="V34" s="303" t="s">
        <v>689</v>
      </c>
      <c r="W34" s="305" t="s">
        <v>695</v>
      </c>
      <c r="X34" s="305"/>
      <c r="Y34" s="321" t="s">
        <v>830</v>
      </c>
      <c r="Z34" s="377" t="s">
        <v>617</v>
      </c>
      <c r="AA34" s="415" t="s">
        <v>832</v>
      </c>
      <c r="AB34" s="270"/>
      <c r="AC34" s="461" t="s">
        <v>833</v>
      </c>
      <c r="AD34" s="270" t="s">
        <v>706</v>
      </c>
      <c r="AF34" s="110"/>
      <c r="AG34" s="129"/>
      <c r="AH34" s="129"/>
      <c r="AI34" s="130"/>
      <c r="AJ34" s="130"/>
      <c r="AK34" s="218"/>
      <c r="AL34" s="129"/>
      <c r="AM34" s="129"/>
      <c r="AN34" s="129"/>
      <c r="AO34" s="129"/>
      <c r="AP34" s="114"/>
      <c r="AQ34" s="113"/>
      <c r="AR34" s="114"/>
      <c r="AS34" s="585" t="s">
        <v>565</v>
      </c>
      <c r="AT34" s="586" t="s">
        <v>839</v>
      </c>
      <c r="AU34" s="224" t="s">
        <v>836</v>
      </c>
      <c r="AW34" s="150"/>
      <c r="AX34" s="151"/>
      <c r="AY34" s="151"/>
      <c r="AZ34" s="151"/>
      <c r="BA34" s="151"/>
      <c r="BB34" s="152"/>
      <c r="BD34" s="207"/>
      <c r="BE34" s="208"/>
      <c r="BF34" s="151"/>
      <c r="BG34" s="151"/>
      <c r="BH34" s="151"/>
      <c r="BI34" s="151"/>
      <c r="BJ34" s="151"/>
      <c r="BK34" s="151"/>
      <c r="BL34" s="151"/>
      <c r="BM34" s="151"/>
      <c r="BN34" s="151"/>
      <c r="BO34" s="151"/>
      <c r="BP34" s="151"/>
      <c r="BQ34" s="151"/>
      <c r="BR34" s="151"/>
      <c r="BS34" s="151"/>
      <c r="BT34" s="151"/>
      <c r="BU34" s="152"/>
    </row>
    <row r="35" spans="1:73" s="94" customFormat="1" ht="114.75" customHeight="1">
      <c r="A35" s="272" t="s">
        <v>8</v>
      </c>
      <c r="B35" s="253" t="s">
        <v>760</v>
      </c>
      <c r="C35" s="432" t="s">
        <v>627</v>
      </c>
      <c r="D35" s="433">
        <v>101</v>
      </c>
      <c r="E35" s="274" t="s">
        <v>156</v>
      </c>
      <c r="F35" s="434" t="s">
        <v>185</v>
      </c>
      <c r="G35" s="276" t="s">
        <v>648</v>
      </c>
      <c r="H35" s="276" t="s">
        <v>335</v>
      </c>
      <c r="I35" s="400" t="s">
        <v>334</v>
      </c>
      <c r="J35" s="400" t="s">
        <v>306</v>
      </c>
      <c r="K35" s="423"/>
      <c r="L35" s="435" t="s">
        <v>712</v>
      </c>
      <c r="M35" s="430"/>
      <c r="N35" s="425"/>
      <c r="O35" s="217"/>
      <c r="P35" s="429"/>
      <c r="Q35" s="277">
        <v>1054</v>
      </c>
      <c r="R35" s="278" t="s">
        <v>305</v>
      </c>
      <c r="S35" s="283" t="s">
        <v>285</v>
      </c>
      <c r="T35" s="396"/>
      <c r="U35" s="352"/>
      <c r="V35" s="279" t="s">
        <v>692</v>
      </c>
      <c r="W35" s="397" t="s">
        <v>782</v>
      </c>
      <c r="X35" s="411" t="s">
        <v>790</v>
      </c>
      <c r="Y35" s="321" t="s">
        <v>830</v>
      </c>
      <c r="Z35" s="436" t="s">
        <v>634</v>
      </c>
      <c r="AA35" s="415" t="s">
        <v>832</v>
      </c>
      <c r="AB35" s="436" t="s">
        <v>777</v>
      </c>
      <c r="AC35" s="321" t="s">
        <v>833</v>
      </c>
      <c r="AD35" s="437" t="s">
        <v>786</v>
      </c>
      <c r="AF35" s="110"/>
      <c r="AG35" s="129"/>
      <c r="AH35" s="129"/>
      <c r="AI35" s="179"/>
      <c r="AJ35" s="130"/>
      <c r="AK35" s="225"/>
      <c r="AL35" s="225"/>
      <c r="AM35" s="129"/>
      <c r="AN35" s="129"/>
      <c r="AO35" s="225"/>
      <c r="AP35" s="226"/>
      <c r="AQ35" s="269"/>
      <c r="AR35" s="332"/>
      <c r="AS35" s="589" t="s">
        <v>565</v>
      </c>
      <c r="AT35" s="586" t="s">
        <v>840</v>
      </c>
      <c r="AU35" s="224" t="s">
        <v>837</v>
      </c>
      <c r="AW35" s="150"/>
      <c r="AX35" s="151"/>
      <c r="AY35" s="151"/>
      <c r="AZ35" s="151"/>
      <c r="BA35" s="151"/>
      <c r="BB35" s="152"/>
      <c r="BD35" s="161"/>
      <c r="BE35" s="159"/>
      <c r="BF35" s="156"/>
      <c r="BG35" s="265" t="s">
        <v>303</v>
      </c>
      <c r="BH35" s="156"/>
      <c r="BI35" s="156"/>
      <c r="BJ35" s="156"/>
      <c r="BK35" s="156"/>
      <c r="BL35" s="156"/>
      <c r="BM35" s="156"/>
      <c r="BN35" s="156"/>
      <c r="BO35" s="156"/>
      <c r="BP35" s="156"/>
      <c r="BQ35" s="156"/>
      <c r="BR35" s="156"/>
      <c r="BS35" s="156"/>
      <c r="BT35" s="156"/>
      <c r="BU35" s="157"/>
    </row>
    <row r="36" spans="1:73" s="94" customFormat="1" ht="42" customHeight="1">
      <c r="A36" s="272" t="s">
        <v>8</v>
      </c>
      <c r="B36" s="253"/>
      <c r="C36" s="253" t="s">
        <v>627</v>
      </c>
      <c r="D36" s="422">
        <v>101</v>
      </c>
      <c r="E36" s="274" t="s">
        <v>82</v>
      </c>
      <c r="F36" s="275" t="s">
        <v>644</v>
      </c>
      <c r="G36" s="288" t="s">
        <v>307</v>
      </c>
      <c r="H36" s="288" t="s">
        <v>404</v>
      </c>
      <c r="I36" s="288" t="s">
        <v>335</v>
      </c>
      <c r="J36" s="288" t="s">
        <v>307</v>
      </c>
      <c r="K36" s="423"/>
      <c r="L36" s="424" t="s">
        <v>593</v>
      </c>
      <c r="M36" s="430"/>
      <c r="N36" s="425"/>
      <c r="O36" s="217"/>
      <c r="P36" s="429"/>
      <c r="Q36" s="277">
        <v>184</v>
      </c>
      <c r="R36" s="278"/>
      <c r="S36" s="283"/>
      <c r="T36" s="298"/>
      <c r="U36" s="298"/>
      <c r="V36" s="397" t="s">
        <v>623</v>
      </c>
      <c r="W36" s="279" t="s">
        <v>650</v>
      </c>
      <c r="X36" s="411" t="s">
        <v>810</v>
      </c>
      <c r="Y36" s="321" t="s">
        <v>830</v>
      </c>
      <c r="Z36" s="414" t="s">
        <v>618</v>
      </c>
      <c r="AA36" s="415" t="s">
        <v>832</v>
      </c>
      <c r="AB36" s="414" t="s">
        <v>706</v>
      </c>
      <c r="AC36" s="461" t="s">
        <v>833</v>
      </c>
      <c r="AD36" s="414" t="s">
        <v>652</v>
      </c>
      <c r="AF36" s="88"/>
      <c r="AG36" s="130"/>
      <c r="AH36" s="130"/>
      <c r="AI36" s="130"/>
      <c r="AJ36" s="130"/>
      <c r="AK36" s="130"/>
      <c r="AL36" s="130"/>
      <c r="AM36" s="130"/>
      <c r="AN36" s="130"/>
      <c r="AO36" s="130"/>
      <c r="AP36" s="113"/>
      <c r="AQ36" s="113"/>
      <c r="AR36" s="113"/>
      <c r="AS36" s="589" t="s">
        <v>565</v>
      </c>
      <c r="AT36" s="586" t="s">
        <v>839</v>
      </c>
      <c r="AU36" s="224" t="s">
        <v>836</v>
      </c>
      <c r="AW36" s="147"/>
      <c r="AX36" s="148"/>
      <c r="AY36" s="148"/>
      <c r="AZ36" s="148"/>
      <c r="BA36" s="148"/>
      <c r="BB36" s="149"/>
      <c r="BD36" s="162"/>
      <c r="BE36" s="160"/>
      <c r="BF36" s="148"/>
      <c r="BG36" s="148"/>
      <c r="BH36" s="148"/>
      <c r="BI36" s="148"/>
      <c r="BJ36" s="148"/>
      <c r="BK36" s="148"/>
      <c r="BL36" s="148"/>
      <c r="BM36" s="148"/>
      <c r="BN36" s="148"/>
      <c r="BO36" s="148"/>
      <c r="BP36" s="148"/>
      <c r="BQ36" s="148"/>
      <c r="BR36" s="148"/>
      <c r="BS36" s="148"/>
      <c r="BT36" s="148"/>
      <c r="BU36" s="149"/>
    </row>
    <row r="37" spans="1:73" s="94" customFormat="1" ht="42" customHeight="1">
      <c r="A37" s="273" t="s">
        <v>38</v>
      </c>
      <c r="B37" s="284"/>
      <c r="C37" s="284" t="s">
        <v>627</v>
      </c>
      <c r="D37" s="285">
        <v>101</v>
      </c>
      <c r="E37" s="286" t="s">
        <v>405</v>
      </c>
      <c r="F37" s="287" t="s">
        <v>406</v>
      </c>
      <c r="G37" s="288" t="s">
        <v>307</v>
      </c>
      <c r="H37" s="288" t="s">
        <v>304</v>
      </c>
      <c r="I37" s="288"/>
      <c r="J37" s="288"/>
      <c r="K37" s="341"/>
      <c r="L37" s="354" t="s">
        <v>574</v>
      </c>
      <c r="M37" s="290"/>
      <c r="N37" s="291"/>
      <c r="O37" s="292"/>
      <c r="P37" s="297"/>
      <c r="Q37" s="294">
        <v>44</v>
      </c>
      <c r="R37" s="295"/>
      <c r="S37" s="296"/>
      <c r="T37" s="298"/>
      <c r="U37" s="298"/>
      <c r="V37" s="299" t="s">
        <v>623</v>
      </c>
      <c r="W37" s="303" t="s">
        <v>661</v>
      </c>
      <c r="X37" s="299"/>
      <c r="Y37" s="321" t="s">
        <v>830</v>
      </c>
      <c r="Z37" s="270" t="s">
        <v>617</v>
      </c>
      <c r="AA37" s="415" t="s">
        <v>832</v>
      </c>
      <c r="AB37" s="270"/>
      <c r="AC37" s="321" t="s">
        <v>833</v>
      </c>
      <c r="AD37" s="270" t="s">
        <v>651</v>
      </c>
      <c r="AF37" s="88"/>
      <c r="AG37" s="130"/>
      <c r="AH37" s="130"/>
      <c r="AI37" s="130"/>
      <c r="AJ37" s="130"/>
      <c r="AK37" s="130"/>
      <c r="AL37" s="130"/>
      <c r="AM37" s="130"/>
      <c r="AN37" s="130"/>
      <c r="AO37" s="130"/>
      <c r="AP37" s="113"/>
      <c r="AQ37" s="113"/>
      <c r="AR37" s="114"/>
      <c r="AS37" s="589" t="s">
        <v>565</v>
      </c>
      <c r="AT37" s="586" t="s">
        <v>840</v>
      </c>
      <c r="AU37" s="224" t="s">
        <v>837</v>
      </c>
      <c r="AW37" s="147"/>
      <c r="AX37" s="148"/>
      <c r="AY37" s="148"/>
      <c r="AZ37" s="148"/>
      <c r="BA37" s="148"/>
      <c r="BB37" s="149"/>
      <c r="BD37" s="162"/>
      <c r="BE37" s="160"/>
      <c r="BF37" s="148"/>
      <c r="BG37" s="148"/>
      <c r="BH37" s="148"/>
      <c r="BI37" s="148"/>
      <c r="BJ37" s="148"/>
      <c r="BK37" s="148"/>
      <c r="BL37" s="148"/>
      <c r="BM37" s="148"/>
      <c r="BN37" s="148"/>
      <c r="BO37" s="148"/>
      <c r="BP37" s="148"/>
      <c r="BQ37" s="148"/>
      <c r="BR37" s="148"/>
      <c r="BS37" s="148"/>
      <c r="BT37" s="148"/>
      <c r="BU37" s="149"/>
    </row>
    <row r="38" spans="1:73" s="94" customFormat="1" ht="42" customHeight="1">
      <c r="A38" s="273" t="s">
        <v>719</v>
      </c>
      <c r="B38" s="284"/>
      <c r="C38" s="284" t="s">
        <v>627</v>
      </c>
      <c r="D38" s="285">
        <v>101</v>
      </c>
      <c r="E38" s="286" t="s">
        <v>518</v>
      </c>
      <c r="F38" s="287" t="s">
        <v>603</v>
      </c>
      <c r="G38" s="259" t="s">
        <v>304</v>
      </c>
      <c r="H38" s="125"/>
      <c r="I38" s="125"/>
      <c r="J38" s="125"/>
      <c r="K38" s="341"/>
      <c r="L38" s="354" t="s">
        <v>520</v>
      </c>
      <c r="M38" s="290"/>
      <c r="N38" s="291"/>
      <c r="O38" s="292"/>
      <c r="P38" s="293"/>
      <c r="Q38" s="294">
        <v>73</v>
      </c>
      <c r="R38" s="295"/>
      <c r="S38" s="296"/>
      <c r="T38" s="107"/>
      <c r="U38" s="303"/>
      <c r="V38" s="299" t="s">
        <v>726</v>
      </c>
      <c r="W38" s="298" t="s">
        <v>729</v>
      </c>
      <c r="X38" s="305"/>
      <c r="Y38" s="321" t="s">
        <v>830</v>
      </c>
      <c r="Z38" s="270" t="s">
        <v>722</v>
      </c>
      <c r="AA38" s="415" t="s">
        <v>832</v>
      </c>
      <c r="AB38" s="270"/>
      <c r="AC38" s="461" t="s">
        <v>833</v>
      </c>
      <c r="AD38" s="270" t="s">
        <v>743</v>
      </c>
      <c r="AF38" s="88"/>
      <c r="AG38" s="130"/>
      <c r="AH38" s="130"/>
      <c r="AI38" s="130"/>
      <c r="AJ38" s="130"/>
      <c r="AK38" s="130"/>
      <c r="AL38" s="130"/>
      <c r="AM38" s="130"/>
      <c r="AN38" s="130"/>
      <c r="AO38" s="130"/>
      <c r="AP38" s="113"/>
      <c r="AQ38" s="113"/>
      <c r="AR38" s="114"/>
      <c r="AS38" s="585" t="s">
        <v>565</v>
      </c>
      <c r="AT38" s="586" t="s">
        <v>839</v>
      </c>
      <c r="AU38" s="224" t="s">
        <v>836</v>
      </c>
      <c r="AW38" s="147"/>
      <c r="AX38" s="148"/>
      <c r="AY38" s="148"/>
      <c r="AZ38" s="148"/>
      <c r="BA38" s="148"/>
      <c r="BB38" s="149"/>
      <c r="BD38" s="162"/>
      <c r="BE38" s="160"/>
      <c r="BF38" s="148"/>
      <c r="BG38" s="148"/>
      <c r="BH38" s="148"/>
      <c r="BI38" s="148"/>
      <c r="BJ38" s="148"/>
      <c r="BK38" s="148"/>
      <c r="BL38" s="148"/>
      <c r="BM38" s="148"/>
      <c r="BN38" s="148"/>
      <c r="BO38" s="148"/>
      <c r="BP38" s="148"/>
      <c r="BQ38" s="148"/>
      <c r="BR38" s="148"/>
      <c r="BS38" s="148"/>
      <c r="BT38" s="148"/>
      <c r="BU38" s="149"/>
    </row>
    <row r="39" spans="1:73" s="94" customFormat="1" ht="42" customHeight="1">
      <c r="A39" s="213" t="s">
        <v>514</v>
      </c>
      <c r="B39" s="255"/>
      <c r="C39" s="255" t="s">
        <v>627</v>
      </c>
      <c r="D39" s="175">
        <v>101</v>
      </c>
      <c r="E39" s="165" t="s">
        <v>626</v>
      </c>
      <c r="F39" s="182"/>
      <c r="G39" s="166" t="s">
        <v>307</v>
      </c>
      <c r="H39" s="166" t="s">
        <v>519</v>
      </c>
      <c r="I39" s="166"/>
      <c r="J39" s="166"/>
      <c r="K39" s="364"/>
      <c r="L39" s="355" t="s">
        <v>520</v>
      </c>
      <c r="M39" s="240"/>
      <c r="N39" s="245"/>
      <c r="O39" s="167"/>
      <c r="P39" s="247"/>
      <c r="Q39" s="168">
        <v>38</v>
      </c>
      <c r="R39" s="169"/>
      <c r="S39" s="173"/>
      <c r="T39" s="171"/>
      <c r="U39" s="221"/>
      <c r="V39" s="171"/>
      <c r="W39" s="171"/>
      <c r="X39" s="177"/>
      <c r="Y39" s="321" t="s">
        <v>830</v>
      </c>
      <c r="Z39" s="176"/>
      <c r="AA39" s="415" t="s">
        <v>832</v>
      </c>
      <c r="AB39" s="176"/>
      <c r="AC39" s="321" t="s">
        <v>833</v>
      </c>
      <c r="AD39" s="176"/>
      <c r="AE39" s="214"/>
      <c r="AF39" s="193"/>
      <c r="AG39" s="194"/>
      <c r="AH39" s="194"/>
      <c r="AI39" s="194"/>
      <c r="AJ39" s="194"/>
      <c r="AK39" s="194"/>
      <c r="AL39" s="194"/>
      <c r="AM39" s="194"/>
      <c r="AN39" s="194"/>
      <c r="AO39" s="194"/>
      <c r="AP39" s="195"/>
      <c r="AQ39" s="195"/>
      <c r="AR39" s="203"/>
      <c r="AS39" s="203"/>
      <c r="AT39" s="586" t="s">
        <v>840</v>
      </c>
      <c r="AU39" s="224" t="s">
        <v>836</v>
      </c>
      <c r="AW39" s="147"/>
      <c r="AX39" s="148"/>
      <c r="AY39" s="148"/>
      <c r="AZ39" s="148"/>
      <c r="BA39" s="148"/>
      <c r="BB39" s="149"/>
      <c r="BD39" s="162"/>
      <c r="BE39" s="160"/>
      <c r="BF39" s="148"/>
      <c r="BG39" s="148"/>
      <c r="BH39" s="148"/>
      <c r="BI39" s="148"/>
      <c r="BJ39" s="148"/>
      <c r="BK39" s="148"/>
      <c r="BL39" s="148"/>
      <c r="BM39" s="148"/>
      <c r="BN39" s="148"/>
      <c r="BO39" s="148"/>
      <c r="BP39" s="148"/>
      <c r="BQ39" s="148"/>
      <c r="BR39" s="148"/>
      <c r="BS39" s="148"/>
      <c r="BT39" s="148"/>
      <c r="BU39" s="149"/>
    </row>
    <row r="40" spans="1:73" s="94" customFormat="1" ht="76.5" customHeight="1">
      <c r="A40" s="273" t="s">
        <v>28</v>
      </c>
      <c r="B40" s="284"/>
      <c r="C40" s="284" t="s">
        <v>627</v>
      </c>
      <c r="D40" s="285">
        <v>101</v>
      </c>
      <c r="E40" s="286" t="s">
        <v>407</v>
      </c>
      <c r="F40" s="287" t="s">
        <v>408</v>
      </c>
      <c r="G40" s="276" t="s">
        <v>307</v>
      </c>
      <c r="H40" s="276" t="s">
        <v>304</v>
      </c>
      <c r="I40" s="276"/>
      <c r="J40" s="276"/>
      <c r="K40" s="341"/>
      <c r="L40" s="354" t="s">
        <v>576</v>
      </c>
      <c r="M40" s="290"/>
      <c r="N40" s="291"/>
      <c r="O40" s="292"/>
      <c r="P40" s="293"/>
      <c r="Q40" s="294">
        <v>64</v>
      </c>
      <c r="R40" s="295"/>
      <c r="S40" s="296"/>
      <c r="T40" s="279"/>
      <c r="U40" s="303"/>
      <c r="V40" s="303" t="s">
        <v>689</v>
      </c>
      <c r="W40" s="299" t="s">
        <v>695</v>
      </c>
      <c r="X40" s="299" t="s">
        <v>755</v>
      </c>
      <c r="Y40" s="321" t="s">
        <v>830</v>
      </c>
      <c r="Z40" s="377" t="s">
        <v>618</v>
      </c>
      <c r="AA40" s="415" t="s">
        <v>832</v>
      </c>
      <c r="AB40" s="270" t="s">
        <v>740</v>
      </c>
      <c r="AC40" s="461" t="s">
        <v>833</v>
      </c>
      <c r="AD40" s="385" t="s">
        <v>740</v>
      </c>
      <c r="AF40" s="88"/>
      <c r="AG40" s="130"/>
      <c r="AH40" s="130"/>
      <c r="AI40" s="130"/>
      <c r="AJ40" s="130"/>
      <c r="AK40" s="130"/>
      <c r="AL40" s="130"/>
      <c r="AM40" s="130"/>
      <c r="AN40" s="130"/>
      <c r="AO40" s="130"/>
      <c r="AP40" s="113"/>
      <c r="AQ40" s="113"/>
      <c r="AR40" s="114"/>
      <c r="AS40" s="589" t="s">
        <v>565</v>
      </c>
      <c r="AT40" s="586" t="s">
        <v>839</v>
      </c>
      <c r="AU40" s="224" t="s">
        <v>837</v>
      </c>
      <c r="AW40" s="147"/>
      <c r="AX40" s="148"/>
      <c r="AY40" s="148"/>
      <c r="AZ40" s="148"/>
      <c r="BA40" s="148"/>
      <c r="BB40" s="149"/>
      <c r="BD40" s="162"/>
      <c r="BE40" s="160"/>
      <c r="BF40" s="148"/>
      <c r="BG40" s="148"/>
      <c r="BH40" s="148"/>
      <c r="BI40" s="148"/>
      <c r="BJ40" s="148"/>
      <c r="BK40" s="148"/>
      <c r="BL40" s="148"/>
      <c r="BM40" s="148"/>
      <c r="BN40" s="148"/>
      <c r="BO40" s="148"/>
      <c r="BP40" s="148"/>
      <c r="BQ40" s="148"/>
      <c r="BR40" s="148"/>
      <c r="BS40" s="148"/>
      <c r="BT40" s="148"/>
      <c r="BU40" s="149"/>
    </row>
    <row r="41" spans="1:73" s="94" customFormat="1" ht="42" customHeight="1">
      <c r="A41" s="273" t="s">
        <v>38</v>
      </c>
      <c r="B41" s="284"/>
      <c r="C41" s="284" t="s">
        <v>627</v>
      </c>
      <c r="D41" s="285">
        <v>101</v>
      </c>
      <c r="E41" s="286" t="s">
        <v>409</v>
      </c>
      <c r="F41" s="287" t="s">
        <v>410</v>
      </c>
      <c r="G41" s="288" t="s">
        <v>307</v>
      </c>
      <c r="H41" s="288" t="s">
        <v>304</v>
      </c>
      <c r="I41" s="288"/>
      <c r="J41" s="288"/>
      <c r="K41" s="341"/>
      <c r="L41" s="354" t="s">
        <v>411</v>
      </c>
      <c r="M41" s="290"/>
      <c r="N41" s="291"/>
      <c r="O41" s="292"/>
      <c r="P41" s="293"/>
      <c r="Q41" s="294">
        <v>50</v>
      </c>
      <c r="R41" s="295"/>
      <c r="S41" s="296"/>
      <c r="T41" s="298"/>
      <c r="U41" s="302"/>
      <c r="V41" s="299" t="s">
        <v>623</v>
      </c>
      <c r="W41" s="303" t="s">
        <v>650</v>
      </c>
      <c r="X41" s="299"/>
      <c r="Y41" s="321" t="s">
        <v>830</v>
      </c>
      <c r="Z41" s="270" t="s">
        <v>617</v>
      </c>
      <c r="AA41" s="415" t="s">
        <v>832</v>
      </c>
      <c r="AB41" s="270"/>
      <c r="AC41" s="321" t="s">
        <v>833</v>
      </c>
      <c r="AD41" s="270" t="s">
        <v>651</v>
      </c>
      <c r="AF41" s="88"/>
      <c r="AG41" s="130"/>
      <c r="AH41" s="130"/>
      <c r="AI41" s="130"/>
      <c r="AJ41" s="130"/>
      <c r="AK41" s="130"/>
      <c r="AL41" s="130"/>
      <c r="AM41" s="130"/>
      <c r="AN41" s="130"/>
      <c r="AO41" s="130"/>
      <c r="AP41" s="113"/>
      <c r="AQ41" s="113"/>
      <c r="AR41" s="114"/>
      <c r="AS41" s="589" t="s">
        <v>565</v>
      </c>
      <c r="AT41" s="586" t="s">
        <v>840</v>
      </c>
      <c r="AU41" s="224" t="s">
        <v>836</v>
      </c>
      <c r="AW41" s="147"/>
      <c r="AX41" s="148"/>
      <c r="AY41" s="148"/>
      <c r="AZ41" s="148"/>
      <c r="BA41" s="148"/>
      <c r="BB41" s="149"/>
      <c r="BD41" s="162"/>
      <c r="BE41" s="160"/>
      <c r="BF41" s="148"/>
      <c r="BG41" s="148"/>
      <c r="BH41" s="148"/>
      <c r="BI41" s="148"/>
      <c r="BJ41" s="148"/>
      <c r="BK41" s="148"/>
      <c r="BL41" s="148"/>
      <c r="BM41" s="148"/>
      <c r="BN41" s="148"/>
      <c r="BO41" s="148"/>
      <c r="BP41" s="148"/>
      <c r="BQ41" s="148"/>
      <c r="BR41" s="148"/>
      <c r="BS41" s="148"/>
      <c r="BT41" s="148"/>
      <c r="BU41" s="149"/>
    </row>
    <row r="42" spans="1:73" s="94" customFormat="1" ht="42" customHeight="1">
      <c r="A42" s="273" t="s">
        <v>38</v>
      </c>
      <c r="B42" s="284"/>
      <c r="C42" s="284" t="s">
        <v>627</v>
      </c>
      <c r="D42" s="285">
        <v>101</v>
      </c>
      <c r="E42" s="286" t="s">
        <v>83</v>
      </c>
      <c r="F42" s="287" t="s">
        <v>186</v>
      </c>
      <c r="G42" s="288" t="s">
        <v>307</v>
      </c>
      <c r="H42" s="288" t="s">
        <v>335</v>
      </c>
      <c r="I42" s="288" t="s">
        <v>335</v>
      </c>
      <c r="J42" s="288" t="s">
        <v>307</v>
      </c>
      <c r="K42" s="341"/>
      <c r="L42" s="354" t="s">
        <v>548</v>
      </c>
      <c r="M42" s="290"/>
      <c r="N42" s="291"/>
      <c r="O42" s="292"/>
      <c r="P42" s="301"/>
      <c r="Q42" s="294">
        <v>43</v>
      </c>
      <c r="R42" s="295"/>
      <c r="S42" s="296"/>
      <c r="T42" s="298"/>
      <c r="U42" s="303"/>
      <c r="V42" s="299" t="s">
        <v>623</v>
      </c>
      <c r="W42" s="303" t="s">
        <v>650</v>
      </c>
      <c r="X42" s="299" t="s">
        <v>683</v>
      </c>
      <c r="Y42" s="321" t="s">
        <v>830</v>
      </c>
      <c r="Z42" s="271" t="s">
        <v>618</v>
      </c>
      <c r="AA42" s="415" t="s">
        <v>832</v>
      </c>
      <c r="AB42" s="271"/>
      <c r="AC42" s="461" t="s">
        <v>833</v>
      </c>
      <c r="AD42" s="271" t="s">
        <v>652</v>
      </c>
      <c r="AF42" s="88"/>
      <c r="AG42" s="130"/>
      <c r="AH42" s="130"/>
      <c r="AI42" s="130"/>
      <c r="AJ42" s="130"/>
      <c r="AK42" s="130"/>
      <c r="AL42" s="130"/>
      <c r="AM42" s="130"/>
      <c r="AN42" s="130"/>
      <c r="AO42" s="130"/>
      <c r="AP42" s="113"/>
      <c r="AQ42" s="196"/>
      <c r="AR42" s="114"/>
      <c r="AS42" s="590" t="s">
        <v>565</v>
      </c>
      <c r="AT42" s="586" t="s">
        <v>839</v>
      </c>
      <c r="AU42" s="224" t="s">
        <v>837</v>
      </c>
      <c r="AW42" s="147"/>
      <c r="AX42" s="148"/>
      <c r="AY42" s="148"/>
      <c r="AZ42" s="148"/>
      <c r="BA42" s="148"/>
      <c r="BB42" s="149"/>
      <c r="BD42" s="162"/>
      <c r="BE42" s="160"/>
      <c r="BF42" s="148"/>
      <c r="BG42" s="148"/>
      <c r="BH42" s="148"/>
      <c r="BI42" s="148"/>
      <c r="BJ42" s="148"/>
      <c r="BK42" s="148"/>
      <c r="BL42" s="148"/>
      <c r="BM42" s="148"/>
      <c r="BN42" s="148"/>
      <c r="BO42" s="148"/>
      <c r="BP42" s="148"/>
      <c r="BQ42" s="148"/>
      <c r="BR42" s="148"/>
      <c r="BS42" s="148"/>
      <c r="BT42" s="148"/>
      <c r="BU42" s="149"/>
    </row>
    <row r="43" spans="1:73" s="94" customFormat="1" ht="51.95" customHeight="1">
      <c r="A43" s="272" t="s">
        <v>8</v>
      </c>
      <c r="B43" s="253"/>
      <c r="C43" s="253" t="s">
        <v>627</v>
      </c>
      <c r="D43" s="422">
        <v>101</v>
      </c>
      <c r="E43" s="274" t="s">
        <v>412</v>
      </c>
      <c r="F43" s="275" t="s">
        <v>413</v>
      </c>
      <c r="G43" s="125" t="s">
        <v>307</v>
      </c>
      <c r="H43" s="125" t="s">
        <v>304</v>
      </c>
      <c r="I43" s="125"/>
      <c r="J43" s="125"/>
      <c r="K43" s="423"/>
      <c r="L43" s="424" t="s">
        <v>678</v>
      </c>
      <c r="M43" s="430"/>
      <c r="N43" s="425"/>
      <c r="O43" s="217"/>
      <c r="P43" s="426"/>
      <c r="Q43" s="277">
        <v>383</v>
      </c>
      <c r="R43" s="278"/>
      <c r="S43" s="283"/>
      <c r="T43" s="106"/>
      <c r="U43" s="300"/>
      <c r="V43" s="279" t="s">
        <v>691</v>
      </c>
      <c r="W43" s="396" t="s">
        <v>695</v>
      </c>
      <c r="X43" s="411" t="s">
        <v>804</v>
      </c>
      <c r="Y43" s="321" t="s">
        <v>830</v>
      </c>
      <c r="Z43" s="205" t="s">
        <v>617</v>
      </c>
      <c r="AA43" s="415" t="s">
        <v>832</v>
      </c>
      <c r="AB43" s="82"/>
      <c r="AC43" s="321" t="s">
        <v>833</v>
      </c>
      <c r="AD43" s="437" t="s">
        <v>756</v>
      </c>
      <c r="AF43" s="88"/>
      <c r="AG43" s="130"/>
      <c r="AH43" s="130"/>
      <c r="AI43" s="130"/>
      <c r="AJ43" s="130"/>
      <c r="AK43" s="130"/>
      <c r="AL43" s="130"/>
      <c r="AM43" s="130"/>
      <c r="AN43" s="130"/>
      <c r="AO43" s="130"/>
      <c r="AP43" s="113"/>
      <c r="AQ43" s="196"/>
      <c r="AR43" s="114"/>
      <c r="AS43" s="589" t="s">
        <v>565</v>
      </c>
      <c r="AT43" s="586" t="s">
        <v>840</v>
      </c>
      <c r="AU43" s="224" t="s">
        <v>836</v>
      </c>
      <c r="AW43" s="147"/>
      <c r="AX43" s="148"/>
      <c r="AY43" s="148"/>
      <c r="AZ43" s="148"/>
      <c r="BA43" s="148"/>
      <c r="BB43" s="149"/>
      <c r="BD43" s="162"/>
      <c r="BE43" s="160"/>
      <c r="BF43" s="148"/>
      <c r="BG43" s="148"/>
      <c r="BH43" s="148"/>
      <c r="BI43" s="148"/>
      <c r="BJ43" s="148"/>
      <c r="BK43" s="148"/>
      <c r="BL43" s="148"/>
      <c r="BM43" s="148"/>
      <c r="BN43" s="148"/>
      <c r="BO43" s="148"/>
      <c r="BP43" s="148"/>
      <c r="BQ43" s="148"/>
      <c r="BR43" s="148"/>
      <c r="BS43" s="148"/>
      <c r="BT43" s="148"/>
      <c r="BU43" s="149"/>
    </row>
    <row r="44" spans="1:73" s="94" customFormat="1" ht="42" customHeight="1">
      <c r="A44" s="273" t="s">
        <v>38</v>
      </c>
      <c r="B44" s="284"/>
      <c r="C44" s="284" t="s">
        <v>592</v>
      </c>
      <c r="D44" s="285">
        <v>101</v>
      </c>
      <c r="E44" s="286" t="s">
        <v>282</v>
      </c>
      <c r="F44" s="287" t="s">
        <v>283</v>
      </c>
      <c r="G44" s="288" t="s">
        <v>307</v>
      </c>
      <c r="H44" s="288" t="s">
        <v>335</v>
      </c>
      <c r="I44" s="288" t="s">
        <v>335</v>
      </c>
      <c r="J44" s="288" t="s">
        <v>307</v>
      </c>
      <c r="K44" s="365"/>
      <c r="L44" s="354" t="s">
        <v>549</v>
      </c>
      <c r="M44" s="290"/>
      <c r="N44" s="291"/>
      <c r="O44" s="292"/>
      <c r="P44" s="301"/>
      <c r="Q44" s="294">
        <v>223</v>
      </c>
      <c r="R44" s="295" t="s">
        <v>286</v>
      </c>
      <c r="S44" s="296" t="s">
        <v>285</v>
      </c>
      <c r="T44" s="305"/>
      <c r="U44" s="305"/>
      <c r="V44" s="299" t="s">
        <v>580</v>
      </c>
      <c r="W44" s="303" t="s">
        <v>650</v>
      </c>
      <c r="X44" s="299"/>
      <c r="Y44" s="321" t="s">
        <v>830</v>
      </c>
      <c r="Z44" s="370" t="s">
        <v>617</v>
      </c>
      <c r="AA44" s="415" t="s">
        <v>832</v>
      </c>
      <c r="AB44" s="271" t="s">
        <v>651</v>
      </c>
      <c r="AC44" s="461" t="s">
        <v>833</v>
      </c>
      <c r="AD44" s="271" t="s">
        <v>651</v>
      </c>
      <c r="AF44" s="88"/>
      <c r="AG44" s="130"/>
      <c r="AH44" s="130"/>
      <c r="AI44" s="130"/>
      <c r="AJ44" s="130"/>
      <c r="AK44" s="130"/>
      <c r="AL44" s="130"/>
      <c r="AM44" s="130"/>
      <c r="AN44" s="130"/>
      <c r="AO44" s="130"/>
      <c r="AP44" s="113"/>
      <c r="AQ44" s="113"/>
      <c r="AR44" s="114"/>
      <c r="AS44" s="114"/>
      <c r="AT44" s="586" t="s">
        <v>839</v>
      </c>
      <c r="AU44" s="224" t="s">
        <v>837</v>
      </c>
      <c r="AW44" s="147"/>
      <c r="AX44" s="148"/>
      <c r="AY44" s="148"/>
      <c r="AZ44" s="148"/>
      <c r="BA44" s="148"/>
      <c r="BB44" s="149"/>
      <c r="BD44" s="162"/>
      <c r="BE44" s="160"/>
      <c r="BF44" s="148"/>
      <c r="BG44" s="148"/>
      <c r="BH44" s="148"/>
      <c r="BI44" s="148"/>
      <c r="BJ44" s="148"/>
      <c r="BK44" s="148"/>
      <c r="BL44" s="148"/>
      <c r="BM44" s="148"/>
      <c r="BN44" s="148"/>
      <c r="BO44" s="148"/>
      <c r="BP44" s="148"/>
      <c r="BQ44" s="148"/>
      <c r="BR44" s="148"/>
      <c r="BS44" s="148"/>
      <c r="BT44" s="148"/>
      <c r="BU44" s="149"/>
    </row>
    <row r="45" spans="1:73" s="94" customFormat="1" ht="42" customHeight="1">
      <c r="A45" s="438" t="s">
        <v>37</v>
      </c>
      <c r="B45" s="439"/>
      <c r="C45" s="439" t="s">
        <v>592</v>
      </c>
      <c r="D45" s="451">
        <v>101</v>
      </c>
      <c r="E45" s="440" t="s">
        <v>157</v>
      </c>
      <c r="F45" s="441" t="s">
        <v>187</v>
      </c>
      <c r="G45" s="288" t="s">
        <v>307</v>
      </c>
      <c r="H45" s="288" t="s">
        <v>335</v>
      </c>
      <c r="I45" s="288" t="s">
        <v>335</v>
      </c>
      <c r="J45" s="288" t="s">
        <v>307</v>
      </c>
      <c r="K45" s="452"/>
      <c r="L45" s="453" t="s">
        <v>814</v>
      </c>
      <c r="M45" s="454"/>
      <c r="N45" s="455"/>
      <c r="O45" s="442"/>
      <c r="P45" s="456"/>
      <c r="Q45" s="443">
        <v>218</v>
      </c>
      <c r="R45" s="444" t="s">
        <v>286</v>
      </c>
      <c r="S45" s="445" t="s">
        <v>285</v>
      </c>
      <c r="T45" s="305"/>
      <c r="U45" s="305"/>
      <c r="V45" s="446" t="s">
        <v>816</v>
      </c>
      <c r="W45" s="446" t="s">
        <v>819</v>
      </c>
      <c r="X45" s="446" t="s">
        <v>805</v>
      </c>
      <c r="Y45" s="321" t="s">
        <v>830</v>
      </c>
      <c r="Z45" s="447" t="s">
        <v>633</v>
      </c>
      <c r="AA45" s="415" t="s">
        <v>832</v>
      </c>
      <c r="AB45" s="448" t="s">
        <v>653</v>
      </c>
      <c r="AC45" s="321" t="s">
        <v>833</v>
      </c>
      <c r="AD45" s="448" t="s">
        <v>633</v>
      </c>
      <c r="AF45" s="88"/>
      <c r="AG45" s="130"/>
      <c r="AH45" s="130"/>
      <c r="AI45" s="130"/>
      <c r="AJ45" s="130"/>
      <c r="AK45" s="229"/>
      <c r="AL45" s="130"/>
      <c r="AM45" s="130"/>
      <c r="AN45" s="130"/>
      <c r="AO45" s="130"/>
      <c r="AP45" s="113"/>
      <c r="AQ45" s="113"/>
      <c r="AR45" s="113"/>
      <c r="AS45" s="113"/>
      <c r="AT45" s="586" t="s">
        <v>840</v>
      </c>
      <c r="AU45" s="224" t="s">
        <v>836</v>
      </c>
      <c r="AW45" s="147"/>
      <c r="AX45" s="148"/>
      <c r="AY45" s="148"/>
      <c r="AZ45" s="148"/>
      <c r="BA45" s="148"/>
      <c r="BB45" s="149"/>
      <c r="BD45" s="162"/>
      <c r="BE45" s="160"/>
      <c r="BF45" s="148"/>
      <c r="BG45" s="81"/>
      <c r="BH45" s="148"/>
      <c r="BI45" s="148"/>
      <c r="BJ45" s="148"/>
      <c r="BK45" s="148"/>
      <c r="BL45" s="148"/>
      <c r="BM45" s="148"/>
      <c r="BN45" s="148"/>
      <c r="BO45" s="148"/>
      <c r="BP45" s="148"/>
      <c r="BQ45" s="148"/>
      <c r="BR45" s="148"/>
      <c r="BS45" s="148"/>
      <c r="BT45" s="148"/>
      <c r="BU45" s="149"/>
    </row>
    <row r="46" spans="1:73" s="94" customFormat="1" ht="42" customHeight="1">
      <c r="A46" s="272" t="s">
        <v>8</v>
      </c>
      <c r="B46" s="253" t="s">
        <v>760</v>
      </c>
      <c r="C46" s="253" t="s">
        <v>592</v>
      </c>
      <c r="D46" s="422">
        <v>101</v>
      </c>
      <c r="E46" s="274" t="s">
        <v>272</v>
      </c>
      <c r="F46" s="275" t="s">
        <v>187</v>
      </c>
      <c r="G46" s="288" t="s">
        <v>307</v>
      </c>
      <c r="H46" s="288" t="s">
        <v>335</v>
      </c>
      <c r="I46" s="288" t="s">
        <v>335</v>
      </c>
      <c r="J46" s="288" t="s">
        <v>307</v>
      </c>
      <c r="K46" s="423"/>
      <c r="L46" s="424" t="s">
        <v>550</v>
      </c>
      <c r="M46" s="430"/>
      <c r="N46" s="425"/>
      <c r="O46" s="217"/>
      <c r="P46" s="426"/>
      <c r="Q46" s="277">
        <v>227</v>
      </c>
      <c r="R46" s="278" t="s">
        <v>286</v>
      </c>
      <c r="S46" s="413" t="s">
        <v>285</v>
      </c>
      <c r="T46" s="305"/>
      <c r="U46" s="305"/>
      <c r="V46" s="427" t="s">
        <v>817</v>
      </c>
      <c r="W46" s="399" t="s">
        <v>650</v>
      </c>
      <c r="X46" s="411" t="s">
        <v>805</v>
      </c>
      <c r="Y46" s="321" t="s">
        <v>830</v>
      </c>
      <c r="Z46" s="205" t="s">
        <v>618</v>
      </c>
      <c r="AA46" s="415" t="s">
        <v>832</v>
      </c>
      <c r="AB46" s="82" t="s">
        <v>655</v>
      </c>
      <c r="AC46" s="461" t="s">
        <v>833</v>
      </c>
      <c r="AD46" s="82" t="s">
        <v>655</v>
      </c>
      <c r="AF46" s="88"/>
      <c r="AG46" s="130"/>
      <c r="AH46" s="130"/>
      <c r="AI46" s="130"/>
      <c r="AJ46" s="130"/>
      <c r="AK46" s="229"/>
      <c r="AL46" s="130"/>
      <c r="AM46" s="130"/>
      <c r="AN46" s="130"/>
      <c r="AO46" s="130"/>
      <c r="AP46" s="113"/>
      <c r="AQ46" s="113"/>
      <c r="AR46" s="113"/>
      <c r="AS46" s="113"/>
      <c r="AT46" s="586" t="s">
        <v>839</v>
      </c>
      <c r="AU46" s="224" t="s">
        <v>837</v>
      </c>
      <c r="AW46" s="147"/>
      <c r="AX46" s="148"/>
      <c r="AY46" s="148"/>
      <c r="AZ46" s="148"/>
      <c r="BA46" s="148"/>
      <c r="BB46" s="149"/>
      <c r="BD46" s="162"/>
      <c r="BE46" s="160"/>
      <c r="BF46" s="148"/>
      <c r="BG46" s="81"/>
      <c r="BH46" s="148"/>
      <c r="BI46" s="148"/>
      <c r="BJ46" s="148"/>
      <c r="BK46" s="148"/>
      <c r="BL46" s="148"/>
      <c r="BM46" s="148"/>
      <c r="BN46" s="148"/>
      <c r="BO46" s="148"/>
      <c r="BP46" s="148"/>
      <c r="BQ46" s="148"/>
      <c r="BR46" s="148"/>
      <c r="BS46" s="148"/>
      <c r="BT46" s="148"/>
      <c r="BU46" s="149"/>
    </row>
    <row r="47" spans="1:73" s="94" customFormat="1" ht="42" customHeight="1">
      <c r="A47" s="273" t="s">
        <v>38</v>
      </c>
      <c r="B47" s="284"/>
      <c r="C47" s="284" t="s">
        <v>627</v>
      </c>
      <c r="D47" s="285">
        <v>101</v>
      </c>
      <c r="E47" s="286" t="s">
        <v>414</v>
      </c>
      <c r="F47" s="287" t="s">
        <v>415</v>
      </c>
      <c r="G47" s="288" t="s">
        <v>307</v>
      </c>
      <c r="H47" s="288" t="s">
        <v>304</v>
      </c>
      <c r="I47" s="288"/>
      <c r="J47" s="288"/>
      <c r="K47" s="341"/>
      <c r="L47" s="354" t="s">
        <v>566</v>
      </c>
      <c r="M47" s="290"/>
      <c r="N47" s="291"/>
      <c r="O47" s="292"/>
      <c r="P47" s="301"/>
      <c r="Q47" s="294">
        <v>42</v>
      </c>
      <c r="R47" s="295"/>
      <c r="S47" s="304"/>
      <c r="T47" s="305"/>
      <c r="U47" s="305"/>
      <c r="V47" s="299" t="s">
        <v>632</v>
      </c>
      <c r="W47" s="303" t="s">
        <v>650</v>
      </c>
      <c r="X47" s="299"/>
      <c r="Y47" s="321" t="s">
        <v>830</v>
      </c>
      <c r="Z47" s="370" t="s">
        <v>633</v>
      </c>
      <c r="AA47" s="415" t="s">
        <v>832</v>
      </c>
      <c r="AB47" s="271"/>
      <c r="AC47" s="321" t="s">
        <v>833</v>
      </c>
      <c r="AD47" s="271" t="s">
        <v>656</v>
      </c>
      <c r="AF47" s="88"/>
      <c r="AG47" s="130"/>
      <c r="AH47" s="130"/>
      <c r="AI47" s="130"/>
      <c r="AJ47" s="130"/>
      <c r="AK47" s="129"/>
      <c r="AL47" s="130"/>
      <c r="AM47" s="130"/>
      <c r="AN47" s="130"/>
      <c r="AO47" s="130"/>
      <c r="AP47" s="113"/>
      <c r="AQ47" s="113"/>
      <c r="AR47" s="113"/>
      <c r="AS47" s="590" t="s">
        <v>565</v>
      </c>
      <c r="AT47" s="586" t="s">
        <v>840</v>
      </c>
      <c r="AU47" s="224" t="s">
        <v>836</v>
      </c>
      <c r="AW47" s="147"/>
      <c r="AX47" s="148"/>
      <c r="AY47" s="148"/>
      <c r="AZ47" s="148"/>
      <c r="BA47" s="148"/>
      <c r="BB47" s="149"/>
      <c r="BD47" s="162"/>
      <c r="BE47" s="160"/>
      <c r="BF47" s="148"/>
      <c r="BG47" s="148"/>
      <c r="BH47" s="148"/>
      <c r="BI47" s="148"/>
      <c r="BJ47" s="148"/>
      <c r="BK47" s="148"/>
      <c r="BL47" s="148"/>
      <c r="BM47" s="148"/>
      <c r="BN47" s="148"/>
      <c r="BO47" s="148"/>
      <c r="BP47" s="148"/>
      <c r="BQ47" s="148"/>
      <c r="BR47" s="148"/>
      <c r="BS47" s="148"/>
      <c r="BT47" s="148"/>
      <c r="BU47" s="149"/>
    </row>
    <row r="48" spans="1:73" s="94" customFormat="1" ht="82.5" customHeight="1">
      <c r="A48" s="273" t="s">
        <v>719</v>
      </c>
      <c r="B48" s="284"/>
      <c r="C48" s="284" t="s">
        <v>627</v>
      </c>
      <c r="D48" s="285">
        <v>101</v>
      </c>
      <c r="E48" s="286" t="s">
        <v>158</v>
      </c>
      <c r="F48" s="287" t="s">
        <v>188</v>
      </c>
      <c r="G48" s="125" t="s">
        <v>307</v>
      </c>
      <c r="H48" s="125" t="s">
        <v>335</v>
      </c>
      <c r="I48" s="125" t="s">
        <v>335</v>
      </c>
      <c r="J48" s="125" t="s">
        <v>307</v>
      </c>
      <c r="K48" s="341"/>
      <c r="L48" s="354" t="s">
        <v>619</v>
      </c>
      <c r="M48" s="372"/>
      <c r="N48" s="291"/>
      <c r="O48" s="292"/>
      <c r="P48" s="293"/>
      <c r="Q48" s="294">
        <v>112</v>
      </c>
      <c r="R48" s="295"/>
      <c r="S48" s="304"/>
      <c r="T48" s="107"/>
      <c r="U48" s="303"/>
      <c r="V48" s="299" t="s">
        <v>716</v>
      </c>
      <c r="W48" s="299" t="s">
        <v>720</v>
      </c>
      <c r="X48" s="298"/>
      <c r="Y48" s="321" t="s">
        <v>830</v>
      </c>
      <c r="Z48" s="271" t="s">
        <v>722</v>
      </c>
      <c r="AA48" s="415" t="s">
        <v>832</v>
      </c>
      <c r="AB48" s="271"/>
      <c r="AC48" s="461" t="s">
        <v>833</v>
      </c>
      <c r="AD48" s="271" t="s">
        <v>743</v>
      </c>
      <c r="AF48" s="88"/>
      <c r="AG48" s="233"/>
      <c r="AH48" s="233"/>
      <c r="AI48" s="130"/>
      <c r="AJ48" s="130"/>
      <c r="AK48" s="130"/>
      <c r="AL48" s="130"/>
      <c r="AM48" s="130"/>
      <c r="AN48" s="130"/>
      <c r="AO48" s="130"/>
      <c r="AP48" s="113"/>
      <c r="AQ48" s="196"/>
      <c r="AR48" s="113"/>
      <c r="AS48" s="589" t="s">
        <v>565</v>
      </c>
      <c r="AT48" s="586" t="s">
        <v>839</v>
      </c>
      <c r="AU48" s="224" t="s">
        <v>837</v>
      </c>
      <c r="AW48" s="147"/>
      <c r="AX48" s="148"/>
      <c r="AY48" s="148"/>
      <c r="AZ48" s="148"/>
      <c r="BA48" s="148"/>
      <c r="BB48" s="149"/>
      <c r="BD48" s="162"/>
      <c r="BE48" s="160"/>
      <c r="BF48" s="148"/>
      <c r="BG48" s="148"/>
      <c r="BH48" s="148"/>
      <c r="BI48" s="148"/>
      <c r="BJ48" s="148"/>
      <c r="BK48" s="148"/>
      <c r="BL48" s="148"/>
      <c r="BM48" s="148"/>
      <c r="BN48" s="148"/>
      <c r="BO48" s="148"/>
      <c r="BP48" s="148"/>
      <c r="BQ48" s="148"/>
      <c r="BR48" s="148"/>
      <c r="BS48" s="148"/>
      <c r="BT48" s="148"/>
      <c r="BU48" s="149"/>
    </row>
    <row r="49" spans="1:73" s="94" customFormat="1" ht="42" customHeight="1">
      <c r="A49" s="163" t="s">
        <v>6</v>
      </c>
      <c r="B49" s="255"/>
      <c r="C49" s="255" t="s">
        <v>627</v>
      </c>
      <c r="D49" s="175">
        <v>101</v>
      </c>
      <c r="E49" s="165" t="s">
        <v>84</v>
      </c>
      <c r="F49" s="182" t="s">
        <v>189</v>
      </c>
      <c r="G49" s="166" t="s">
        <v>307</v>
      </c>
      <c r="H49" s="166" t="s">
        <v>335</v>
      </c>
      <c r="I49" s="166" t="s">
        <v>335</v>
      </c>
      <c r="J49" s="166" t="s">
        <v>302</v>
      </c>
      <c r="K49" s="364"/>
      <c r="L49" s="355" t="s">
        <v>265</v>
      </c>
      <c r="M49" s="238"/>
      <c r="N49" s="243"/>
      <c r="O49" s="167"/>
      <c r="P49" s="244"/>
      <c r="Q49" s="168">
        <v>282</v>
      </c>
      <c r="R49" s="169"/>
      <c r="S49" s="170"/>
      <c r="T49" s="171"/>
      <c r="U49" s="171"/>
      <c r="V49" s="171"/>
      <c r="W49" s="171"/>
      <c r="X49" s="171"/>
      <c r="Y49" s="321" t="s">
        <v>830</v>
      </c>
      <c r="Z49" s="172"/>
      <c r="AA49" s="415" t="s">
        <v>832</v>
      </c>
      <c r="AB49" s="172"/>
      <c r="AC49" s="321" t="s">
        <v>833</v>
      </c>
      <c r="AD49" s="172"/>
      <c r="AF49" s="193"/>
      <c r="AG49" s="194"/>
      <c r="AH49" s="194"/>
      <c r="AI49" s="194"/>
      <c r="AJ49" s="194"/>
      <c r="AK49" s="194"/>
      <c r="AL49" s="194"/>
      <c r="AM49" s="194"/>
      <c r="AN49" s="194"/>
      <c r="AO49" s="194"/>
      <c r="AP49" s="195"/>
      <c r="AQ49" s="203"/>
      <c r="AR49" s="195"/>
      <c r="AS49" s="195"/>
      <c r="AT49" s="586" t="s">
        <v>840</v>
      </c>
      <c r="AU49" s="224" t="s">
        <v>836</v>
      </c>
      <c r="AW49" s="147"/>
      <c r="AX49" s="148"/>
      <c r="AY49" s="148"/>
      <c r="AZ49" s="148"/>
      <c r="BA49" s="148"/>
      <c r="BB49" s="149"/>
      <c r="BD49" s="162"/>
      <c r="BE49" s="160"/>
      <c r="BF49" s="148"/>
      <c r="BG49" s="148"/>
      <c r="BH49" s="148"/>
      <c r="BI49" s="148"/>
      <c r="BJ49" s="148"/>
      <c r="BK49" s="148"/>
      <c r="BL49" s="148"/>
      <c r="BM49" s="148"/>
      <c r="BN49" s="148"/>
      <c r="BO49" s="148"/>
      <c r="BP49" s="148"/>
      <c r="BQ49" s="148"/>
      <c r="BR49" s="148"/>
      <c r="BS49" s="148"/>
      <c r="BT49" s="148"/>
      <c r="BU49" s="149"/>
    </row>
    <row r="50" spans="1:73" s="94" customFormat="1" ht="42" customHeight="1">
      <c r="A50" s="163" t="s">
        <v>6</v>
      </c>
      <c r="B50" s="255"/>
      <c r="C50" s="255" t="s">
        <v>627</v>
      </c>
      <c r="D50" s="175">
        <v>101</v>
      </c>
      <c r="E50" s="165" t="s">
        <v>85</v>
      </c>
      <c r="F50" s="182" t="s">
        <v>190</v>
      </c>
      <c r="G50" s="166" t="s">
        <v>307</v>
      </c>
      <c r="H50" s="166" t="s">
        <v>335</v>
      </c>
      <c r="I50" s="166" t="s">
        <v>335</v>
      </c>
      <c r="J50" s="166" t="s">
        <v>302</v>
      </c>
      <c r="K50" s="364"/>
      <c r="L50" s="355" t="s">
        <v>265</v>
      </c>
      <c r="M50" s="239"/>
      <c r="N50" s="245"/>
      <c r="O50" s="167"/>
      <c r="P50" s="244"/>
      <c r="Q50" s="168">
        <v>129</v>
      </c>
      <c r="R50" s="169"/>
      <c r="S50" s="170"/>
      <c r="T50" s="171"/>
      <c r="U50" s="171"/>
      <c r="V50" s="171"/>
      <c r="W50" s="171"/>
      <c r="X50" s="171"/>
      <c r="Y50" s="321" t="s">
        <v>830</v>
      </c>
      <c r="Z50" s="172"/>
      <c r="AA50" s="415" t="s">
        <v>832</v>
      </c>
      <c r="AB50" s="172"/>
      <c r="AC50" s="461" t="s">
        <v>833</v>
      </c>
      <c r="AD50" s="172"/>
      <c r="AF50" s="193"/>
      <c r="AG50" s="194"/>
      <c r="AH50" s="194"/>
      <c r="AI50" s="194"/>
      <c r="AJ50" s="194"/>
      <c r="AK50" s="194"/>
      <c r="AL50" s="194"/>
      <c r="AM50" s="194"/>
      <c r="AN50" s="194"/>
      <c r="AO50" s="194"/>
      <c r="AP50" s="195"/>
      <c r="AQ50" s="203"/>
      <c r="AR50" s="195"/>
      <c r="AS50" s="195"/>
      <c r="AT50" s="586" t="s">
        <v>839</v>
      </c>
      <c r="AU50" s="224" t="s">
        <v>837</v>
      </c>
      <c r="AW50" s="147"/>
      <c r="AX50" s="148"/>
      <c r="AY50" s="148"/>
      <c r="AZ50" s="148"/>
      <c r="BA50" s="148"/>
      <c r="BB50" s="149"/>
      <c r="BD50" s="162"/>
      <c r="BE50" s="160"/>
      <c r="BF50" s="148"/>
      <c r="BG50" s="148"/>
      <c r="BH50" s="148"/>
      <c r="BI50" s="148"/>
      <c r="BJ50" s="148"/>
      <c r="BK50" s="148"/>
      <c r="BL50" s="148"/>
      <c r="BM50" s="148"/>
      <c r="BN50" s="148"/>
      <c r="BO50" s="148"/>
      <c r="BP50" s="148"/>
      <c r="BQ50" s="148"/>
      <c r="BR50" s="148"/>
      <c r="BS50" s="148"/>
      <c r="BT50" s="148"/>
      <c r="BU50" s="149"/>
    </row>
    <row r="51" spans="1:73" s="94" customFormat="1" ht="42" customHeight="1">
      <c r="A51" s="163" t="s">
        <v>6</v>
      </c>
      <c r="B51" s="255"/>
      <c r="C51" s="255" t="s">
        <v>627</v>
      </c>
      <c r="D51" s="175">
        <v>101</v>
      </c>
      <c r="E51" s="165" t="s">
        <v>86</v>
      </c>
      <c r="F51" s="182" t="s">
        <v>191</v>
      </c>
      <c r="G51" s="166" t="s">
        <v>307</v>
      </c>
      <c r="H51" s="166" t="s">
        <v>335</v>
      </c>
      <c r="I51" s="166" t="s">
        <v>335</v>
      </c>
      <c r="J51" s="166" t="s">
        <v>302</v>
      </c>
      <c r="K51" s="364"/>
      <c r="L51" s="355" t="s">
        <v>265</v>
      </c>
      <c r="M51" s="240"/>
      <c r="N51" s="245"/>
      <c r="O51" s="167"/>
      <c r="P51" s="246"/>
      <c r="Q51" s="168">
        <v>68</v>
      </c>
      <c r="R51" s="169"/>
      <c r="S51" s="170"/>
      <c r="T51" s="171"/>
      <c r="U51" s="171"/>
      <c r="V51" s="171"/>
      <c r="W51" s="171"/>
      <c r="X51" s="171"/>
      <c r="Y51" s="321" t="s">
        <v>830</v>
      </c>
      <c r="Z51" s="172"/>
      <c r="AA51" s="415" t="s">
        <v>832</v>
      </c>
      <c r="AB51" s="172"/>
      <c r="AC51" s="321" t="s">
        <v>833</v>
      </c>
      <c r="AD51" s="172"/>
      <c r="AF51" s="193"/>
      <c r="AG51" s="194"/>
      <c r="AH51" s="194"/>
      <c r="AI51" s="194"/>
      <c r="AJ51" s="194"/>
      <c r="AK51" s="194"/>
      <c r="AL51" s="194"/>
      <c r="AM51" s="194"/>
      <c r="AN51" s="194"/>
      <c r="AO51" s="194"/>
      <c r="AP51" s="195"/>
      <c r="AQ51" s="195"/>
      <c r="AR51" s="195"/>
      <c r="AS51" s="195"/>
      <c r="AT51" s="586" t="s">
        <v>840</v>
      </c>
      <c r="AU51" s="224" t="s">
        <v>836</v>
      </c>
      <c r="AW51" s="147"/>
      <c r="AX51" s="148"/>
      <c r="AY51" s="148"/>
      <c r="AZ51" s="148"/>
      <c r="BA51" s="148"/>
      <c r="BB51" s="149"/>
      <c r="BD51" s="162"/>
      <c r="BE51" s="160"/>
      <c r="BF51" s="148"/>
      <c r="BG51" s="148"/>
      <c r="BH51" s="148"/>
      <c r="BI51" s="148"/>
      <c r="BJ51" s="148"/>
      <c r="BK51" s="148"/>
      <c r="BL51" s="148"/>
      <c r="BM51" s="148"/>
      <c r="BN51" s="148"/>
      <c r="BO51" s="148"/>
      <c r="BP51" s="148"/>
      <c r="BQ51" s="148"/>
      <c r="BR51" s="148"/>
      <c r="BS51" s="148"/>
      <c r="BT51" s="148"/>
      <c r="BU51" s="149"/>
    </row>
    <row r="52" spans="1:73" s="94" customFormat="1" ht="42" customHeight="1">
      <c r="A52" s="163" t="s">
        <v>6</v>
      </c>
      <c r="B52" s="255"/>
      <c r="C52" s="255" t="s">
        <v>627</v>
      </c>
      <c r="D52" s="175">
        <v>101</v>
      </c>
      <c r="E52" s="165" t="s">
        <v>87</v>
      </c>
      <c r="F52" s="182" t="s">
        <v>192</v>
      </c>
      <c r="G52" s="166" t="s">
        <v>307</v>
      </c>
      <c r="H52" s="166" t="s">
        <v>335</v>
      </c>
      <c r="I52" s="166" t="s">
        <v>335</v>
      </c>
      <c r="J52" s="166" t="s">
        <v>302</v>
      </c>
      <c r="K52" s="364"/>
      <c r="L52" s="355" t="s">
        <v>265</v>
      </c>
      <c r="M52" s="238"/>
      <c r="N52" s="245"/>
      <c r="O52" s="167"/>
      <c r="P52" s="244"/>
      <c r="Q52" s="168">
        <v>210</v>
      </c>
      <c r="R52" s="169"/>
      <c r="S52" s="170"/>
      <c r="T52" s="171"/>
      <c r="U52" s="171"/>
      <c r="V52" s="171"/>
      <c r="W52" s="171"/>
      <c r="X52" s="171"/>
      <c r="Y52" s="321" t="s">
        <v>830</v>
      </c>
      <c r="Z52" s="172"/>
      <c r="AA52" s="415" t="s">
        <v>832</v>
      </c>
      <c r="AB52" s="172"/>
      <c r="AC52" s="461" t="s">
        <v>833</v>
      </c>
      <c r="AD52" s="172"/>
      <c r="AF52" s="193"/>
      <c r="AG52" s="204"/>
      <c r="AH52" s="204"/>
      <c r="AI52" s="204"/>
      <c r="AJ52" s="204"/>
      <c r="AK52" s="204"/>
      <c r="AL52" s="204"/>
      <c r="AM52" s="204"/>
      <c r="AN52" s="204"/>
      <c r="AO52" s="204"/>
      <c r="AP52" s="203"/>
      <c r="AQ52" s="203"/>
      <c r="AR52" s="195"/>
      <c r="AS52" s="195"/>
      <c r="AT52" s="586" t="s">
        <v>839</v>
      </c>
      <c r="AU52" s="224" t="s">
        <v>837</v>
      </c>
      <c r="AW52" s="147"/>
      <c r="AX52" s="148"/>
      <c r="AY52" s="148"/>
      <c r="AZ52" s="148"/>
      <c r="BA52" s="148"/>
      <c r="BB52" s="149"/>
      <c r="BD52" s="162"/>
      <c r="BE52" s="160"/>
      <c r="BF52" s="148"/>
      <c r="BG52" s="148"/>
      <c r="BH52" s="148"/>
      <c r="BI52" s="148"/>
      <c r="BJ52" s="148"/>
      <c r="BK52" s="148"/>
      <c r="BL52" s="148"/>
      <c r="BM52" s="148"/>
      <c r="BN52" s="148"/>
      <c r="BO52" s="148"/>
      <c r="BP52" s="148"/>
      <c r="BQ52" s="148"/>
      <c r="BR52" s="148"/>
      <c r="BS52" s="148"/>
      <c r="BT52" s="148"/>
      <c r="BU52" s="149"/>
    </row>
    <row r="53" spans="1:73" s="94" customFormat="1" ht="108" customHeight="1">
      <c r="A53" s="273" t="s">
        <v>38</v>
      </c>
      <c r="B53" s="284"/>
      <c r="C53" s="284" t="s">
        <v>627</v>
      </c>
      <c r="D53" s="285">
        <v>101</v>
      </c>
      <c r="E53" s="286" t="s">
        <v>416</v>
      </c>
      <c r="F53" s="287" t="s">
        <v>417</v>
      </c>
      <c r="G53" s="288" t="s">
        <v>307</v>
      </c>
      <c r="H53" s="288" t="s">
        <v>304</v>
      </c>
      <c r="I53" s="288"/>
      <c r="J53" s="288"/>
      <c r="K53" s="341"/>
      <c r="L53" s="354" t="s">
        <v>594</v>
      </c>
      <c r="M53" s="290"/>
      <c r="N53" s="291"/>
      <c r="O53" s="292"/>
      <c r="P53" s="297"/>
      <c r="Q53" s="294">
        <v>85</v>
      </c>
      <c r="R53" s="295"/>
      <c r="S53" s="304"/>
      <c r="T53" s="298"/>
      <c r="U53" s="298"/>
      <c r="V53" s="299" t="s">
        <v>623</v>
      </c>
      <c r="W53" s="303" t="s">
        <v>650</v>
      </c>
      <c r="X53" s="299" t="s">
        <v>736</v>
      </c>
      <c r="Y53" s="321" t="s">
        <v>830</v>
      </c>
      <c r="Z53" s="271" t="s">
        <v>617</v>
      </c>
      <c r="AA53" s="415" t="s">
        <v>832</v>
      </c>
      <c r="AB53" s="271" t="s">
        <v>740</v>
      </c>
      <c r="AC53" s="321" t="s">
        <v>833</v>
      </c>
      <c r="AD53" s="271" t="s">
        <v>740</v>
      </c>
      <c r="AF53" s="88"/>
      <c r="AG53" s="129"/>
      <c r="AH53" s="129"/>
      <c r="AI53" s="129"/>
      <c r="AJ53" s="129"/>
      <c r="AK53" s="129"/>
      <c r="AL53" s="129"/>
      <c r="AM53" s="129"/>
      <c r="AN53" s="129"/>
      <c r="AO53" s="129"/>
      <c r="AP53" s="114"/>
      <c r="AQ53" s="114"/>
      <c r="AR53" s="113"/>
      <c r="AS53" s="590" t="s">
        <v>565</v>
      </c>
      <c r="AT53" s="586" t="s">
        <v>840</v>
      </c>
      <c r="AU53" s="224" t="s">
        <v>836</v>
      </c>
      <c r="AW53" s="147"/>
      <c r="AX53" s="148"/>
      <c r="AY53" s="148"/>
      <c r="AZ53" s="148"/>
      <c r="BA53" s="148"/>
      <c r="BB53" s="149"/>
      <c r="BD53" s="162"/>
      <c r="BE53" s="160"/>
      <c r="BF53" s="148"/>
      <c r="BG53" s="148"/>
      <c r="BH53" s="148"/>
      <c r="BI53" s="148"/>
      <c r="BJ53" s="148"/>
      <c r="BK53" s="148"/>
      <c r="BL53" s="148"/>
      <c r="BM53" s="148"/>
      <c r="BN53" s="148"/>
      <c r="BO53" s="148"/>
      <c r="BP53" s="148"/>
      <c r="BQ53" s="148"/>
      <c r="BR53" s="148"/>
      <c r="BS53" s="148"/>
      <c r="BT53" s="148"/>
      <c r="BU53" s="149"/>
    </row>
    <row r="54" spans="1:73" s="94" customFormat="1" ht="102.75" customHeight="1">
      <c r="A54" s="438" t="s">
        <v>37</v>
      </c>
      <c r="B54" s="439"/>
      <c r="C54" s="439" t="s">
        <v>627</v>
      </c>
      <c r="D54" s="451">
        <v>101</v>
      </c>
      <c r="E54" s="440" t="s">
        <v>88</v>
      </c>
      <c r="F54" s="441" t="s">
        <v>193</v>
      </c>
      <c r="G54" s="276" t="s">
        <v>307</v>
      </c>
      <c r="H54" s="276" t="s">
        <v>335</v>
      </c>
      <c r="I54" s="276" t="s">
        <v>307</v>
      </c>
      <c r="J54" s="276" t="s">
        <v>307</v>
      </c>
      <c r="K54" s="452"/>
      <c r="L54" s="453" t="s">
        <v>595</v>
      </c>
      <c r="M54" s="454"/>
      <c r="N54" s="455"/>
      <c r="O54" s="442"/>
      <c r="P54" s="456"/>
      <c r="Q54" s="443">
        <v>41</v>
      </c>
      <c r="R54" s="444"/>
      <c r="S54" s="445"/>
      <c r="T54" s="279"/>
      <c r="U54" s="298"/>
      <c r="V54" s="446" t="s">
        <v>815</v>
      </c>
      <c r="W54" s="446" t="s">
        <v>819</v>
      </c>
      <c r="X54" s="446" t="s">
        <v>806</v>
      </c>
      <c r="Y54" s="321" t="s">
        <v>830</v>
      </c>
      <c r="Z54" s="447" t="s">
        <v>633</v>
      </c>
      <c r="AA54" s="415" t="s">
        <v>832</v>
      </c>
      <c r="AB54" s="82" t="s">
        <v>741</v>
      </c>
      <c r="AC54" s="461" t="s">
        <v>833</v>
      </c>
      <c r="AD54" s="463" t="s">
        <v>633</v>
      </c>
      <c r="AF54" s="88"/>
      <c r="AG54" s="130"/>
      <c r="AH54" s="130"/>
      <c r="AI54" s="130"/>
      <c r="AJ54" s="130"/>
      <c r="AK54" s="130"/>
      <c r="AL54" s="130"/>
      <c r="AM54" s="130"/>
      <c r="AN54" s="130"/>
      <c r="AO54" s="130"/>
      <c r="AP54" s="113"/>
      <c r="AQ54" s="114"/>
      <c r="AR54" s="113"/>
      <c r="AS54" s="590" t="s">
        <v>565</v>
      </c>
      <c r="AT54" s="586" t="s">
        <v>839</v>
      </c>
      <c r="AU54" s="224" t="s">
        <v>837</v>
      </c>
      <c r="AW54" s="147"/>
      <c r="AX54" s="148"/>
      <c r="AY54" s="148"/>
      <c r="AZ54" s="148"/>
      <c r="BA54" s="148"/>
      <c r="BB54" s="149"/>
      <c r="BD54" s="162"/>
      <c r="BE54" s="160"/>
      <c r="BF54" s="148"/>
      <c r="BG54" s="148"/>
      <c r="BH54" s="148"/>
      <c r="BI54" s="148"/>
      <c r="BJ54" s="148"/>
      <c r="BK54" s="148"/>
      <c r="BL54" s="148"/>
      <c r="BM54" s="148"/>
      <c r="BN54" s="148"/>
      <c r="BO54" s="148"/>
      <c r="BP54" s="148"/>
      <c r="BQ54" s="148"/>
      <c r="BR54" s="148"/>
      <c r="BS54" s="148"/>
      <c r="BT54" s="148"/>
      <c r="BU54" s="149"/>
    </row>
    <row r="55" spans="1:73" s="94" customFormat="1" ht="42" customHeight="1">
      <c r="A55" s="273" t="s">
        <v>28</v>
      </c>
      <c r="B55" s="284"/>
      <c r="C55" s="284" t="s">
        <v>627</v>
      </c>
      <c r="D55" s="285">
        <v>101</v>
      </c>
      <c r="E55" s="286" t="s">
        <v>89</v>
      </c>
      <c r="F55" s="307" t="s">
        <v>194</v>
      </c>
      <c r="G55" s="280" t="s">
        <v>307</v>
      </c>
      <c r="H55" s="281" t="s">
        <v>335</v>
      </c>
      <c r="I55" s="276" t="s">
        <v>307</v>
      </c>
      <c r="J55" s="280" t="s">
        <v>307</v>
      </c>
      <c r="K55" s="341"/>
      <c r="L55" s="354" t="s">
        <v>266</v>
      </c>
      <c r="M55" s="290"/>
      <c r="N55" s="291"/>
      <c r="O55" s="292"/>
      <c r="P55" s="306"/>
      <c r="Q55" s="294">
        <v>55</v>
      </c>
      <c r="R55" s="295"/>
      <c r="S55" s="304"/>
      <c r="T55" s="279"/>
      <c r="U55" s="298"/>
      <c r="V55" s="303" t="s">
        <v>691</v>
      </c>
      <c r="W55" s="299" t="s">
        <v>695</v>
      </c>
      <c r="X55" s="303"/>
      <c r="Y55" s="321" t="s">
        <v>830</v>
      </c>
      <c r="Z55" s="370" t="s">
        <v>696</v>
      </c>
      <c r="AA55" s="415" t="s">
        <v>832</v>
      </c>
      <c r="AB55" s="271"/>
      <c r="AC55" s="321" t="s">
        <v>833</v>
      </c>
      <c r="AD55" s="271" t="s">
        <v>710</v>
      </c>
      <c r="AF55" s="88"/>
      <c r="AG55" s="130"/>
      <c r="AH55" s="130"/>
      <c r="AI55" s="130"/>
      <c r="AJ55" s="130"/>
      <c r="AK55" s="130"/>
      <c r="AL55" s="130"/>
      <c r="AM55" s="130"/>
      <c r="AN55" s="130"/>
      <c r="AO55" s="130"/>
      <c r="AP55" s="113"/>
      <c r="AQ55" s="114"/>
      <c r="AR55" s="113"/>
      <c r="AS55" s="590" t="s">
        <v>565</v>
      </c>
      <c r="AT55" s="586" t="s">
        <v>840</v>
      </c>
      <c r="AU55" s="224" t="s">
        <v>836</v>
      </c>
      <c r="AW55" s="147"/>
      <c r="AX55" s="148"/>
      <c r="AY55" s="148"/>
      <c r="AZ55" s="148"/>
      <c r="BA55" s="148"/>
      <c r="BB55" s="149"/>
      <c r="BD55" s="162"/>
      <c r="BE55" s="160"/>
      <c r="BF55" s="148"/>
      <c r="BG55" s="148"/>
      <c r="BH55" s="148"/>
      <c r="BI55" s="148"/>
      <c r="BJ55" s="148"/>
      <c r="BK55" s="148"/>
      <c r="BL55" s="148"/>
      <c r="BM55" s="148"/>
      <c r="BN55" s="148"/>
      <c r="BO55" s="148"/>
      <c r="BP55" s="148"/>
      <c r="BQ55" s="148"/>
      <c r="BR55" s="148"/>
      <c r="BS55" s="148"/>
      <c r="BT55" s="148"/>
      <c r="BU55" s="149"/>
    </row>
    <row r="56" spans="1:73" s="94" customFormat="1" ht="108" customHeight="1">
      <c r="A56" s="438" t="s">
        <v>37</v>
      </c>
      <c r="B56" s="439"/>
      <c r="C56" s="439" t="s">
        <v>627</v>
      </c>
      <c r="D56" s="451">
        <v>101</v>
      </c>
      <c r="E56" s="440" t="s">
        <v>90</v>
      </c>
      <c r="F56" s="449" t="s">
        <v>193</v>
      </c>
      <c r="G56" s="280" t="s">
        <v>307</v>
      </c>
      <c r="H56" s="281" t="s">
        <v>335</v>
      </c>
      <c r="I56" s="281" t="s">
        <v>336</v>
      </c>
      <c r="J56" s="281" t="s">
        <v>308</v>
      </c>
      <c r="K56" s="452"/>
      <c r="L56" s="453" t="s">
        <v>596</v>
      </c>
      <c r="M56" s="454"/>
      <c r="N56" s="455"/>
      <c r="O56" s="442"/>
      <c r="P56" s="456"/>
      <c r="Q56" s="443">
        <v>43</v>
      </c>
      <c r="R56" s="444"/>
      <c r="S56" s="445"/>
      <c r="T56" s="279"/>
      <c r="U56" s="298"/>
      <c r="V56" s="446" t="s">
        <v>815</v>
      </c>
      <c r="W56" s="446" t="s">
        <v>819</v>
      </c>
      <c r="X56" s="446" t="s">
        <v>806</v>
      </c>
      <c r="Y56" s="321" t="s">
        <v>830</v>
      </c>
      <c r="Z56" s="447" t="s">
        <v>637</v>
      </c>
      <c r="AA56" s="415" t="s">
        <v>832</v>
      </c>
      <c r="AB56" s="82" t="s">
        <v>740</v>
      </c>
      <c r="AC56" s="461" t="s">
        <v>833</v>
      </c>
      <c r="AD56" s="463" t="s">
        <v>637</v>
      </c>
      <c r="AF56" s="88"/>
      <c r="AG56" s="130"/>
      <c r="AH56" s="130"/>
      <c r="AI56" s="130"/>
      <c r="AJ56" s="130"/>
      <c r="AK56" s="130"/>
      <c r="AL56" s="130"/>
      <c r="AM56" s="130"/>
      <c r="AN56" s="130"/>
      <c r="AO56" s="130"/>
      <c r="AP56" s="113"/>
      <c r="AQ56" s="113"/>
      <c r="AR56" s="113"/>
      <c r="AS56" s="590" t="s">
        <v>565</v>
      </c>
      <c r="AT56" s="586" t="s">
        <v>839</v>
      </c>
      <c r="AU56" s="224" t="s">
        <v>837</v>
      </c>
      <c r="AW56" s="147"/>
      <c r="AX56" s="148"/>
      <c r="AY56" s="148"/>
      <c r="AZ56" s="148"/>
      <c r="BA56" s="148"/>
      <c r="BB56" s="149"/>
      <c r="BD56" s="162"/>
      <c r="BE56" s="160"/>
      <c r="BF56" s="148"/>
      <c r="BG56" s="148"/>
      <c r="BH56" s="148"/>
      <c r="BI56" s="148"/>
      <c r="BJ56" s="148"/>
      <c r="BK56" s="148"/>
      <c r="BL56" s="148"/>
      <c r="BM56" s="148"/>
      <c r="BN56" s="148"/>
      <c r="BO56" s="148"/>
      <c r="BP56" s="148"/>
      <c r="BQ56" s="148"/>
      <c r="BR56" s="148"/>
      <c r="BS56" s="148"/>
      <c r="BT56" s="148"/>
      <c r="BU56" s="149"/>
    </row>
    <row r="57" spans="1:73" s="94" customFormat="1" ht="42" customHeight="1">
      <c r="A57" s="163" t="s">
        <v>302</v>
      </c>
      <c r="B57" s="255"/>
      <c r="C57" s="255" t="s">
        <v>627</v>
      </c>
      <c r="D57" s="175">
        <v>101</v>
      </c>
      <c r="E57" s="165" t="s">
        <v>91</v>
      </c>
      <c r="F57" s="183" t="s">
        <v>193</v>
      </c>
      <c r="G57" s="186" t="s">
        <v>307</v>
      </c>
      <c r="H57" s="186" t="s">
        <v>335</v>
      </c>
      <c r="I57" s="166" t="s">
        <v>335</v>
      </c>
      <c r="J57" s="190" t="s">
        <v>302</v>
      </c>
      <c r="K57" s="364"/>
      <c r="L57" s="355" t="s">
        <v>298</v>
      </c>
      <c r="M57" s="240"/>
      <c r="N57" s="245"/>
      <c r="O57" s="167"/>
      <c r="P57" s="244"/>
      <c r="Q57" s="168">
        <v>58</v>
      </c>
      <c r="R57" s="169"/>
      <c r="S57" s="170"/>
      <c r="T57" s="171"/>
      <c r="U57" s="171"/>
      <c r="V57" s="171"/>
      <c r="W57" s="171"/>
      <c r="X57" s="171"/>
      <c r="Y57" s="321" t="s">
        <v>830</v>
      </c>
      <c r="Z57" s="172"/>
      <c r="AA57" s="415" t="s">
        <v>832</v>
      </c>
      <c r="AB57" s="172"/>
      <c r="AC57" s="321" t="s">
        <v>833</v>
      </c>
      <c r="AD57" s="172"/>
      <c r="AF57" s="193"/>
      <c r="AG57" s="194"/>
      <c r="AH57" s="194"/>
      <c r="AI57" s="194"/>
      <c r="AJ57" s="194"/>
      <c r="AK57" s="194"/>
      <c r="AL57" s="194"/>
      <c r="AM57" s="194"/>
      <c r="AN57" s="194"/>
      <c r="AO57" s="194"/>
      <c r="AP57" s="195"/>
      <c r="AQ57" s="195"/>
      <c r="AR57" s="195"/>
      <c r="AS57" s="195"/>
      <c r="AT57" s="586" t="s">
        <v>840</v>
      </c>
      <c r="AU57" s="224" t="s">
        <v>836</v>
      </c>
      <c r="AW57" s="147"/>
      <c r="AX57" s="148"/>
      <c r="AY57" s="148"/>
      <c r="AZ57" s="148"/>
      <c r="BA57" s="148"/>
      <c r="BB57" s="149"/>
      <c r="BD57" s="162"/>
      <c r="BE57" s="160"/>
      <c r="BF57" s="148"/>
      <c r="BG57" s="148"/>
      <c r="BH57" s="148"/>
      <c r="BI57" s="148"/>
      <c r="BJ57" s="148"/>
      <c r="BK57" s="148"/>
      <c r="BL57" s="148"/>
      <c r="BM57" s="148"/>
      <c r="BN57" s="148"/>
      <c r="BO57" s="148"/>
      <c r="BP57" s="148"/>
      <c r="BQ57" s="148"/>
      <c r="BR57" s="148"/>
      <c r="BS57" s="148"/>
      <c r="BT57" s="148"/>
      <c r="BU57" s="149"/>
    </row>
    <row r="58" spans="1:73" s="94" customFormat="1" ht="42" customHeight="1">
      <c r="A58" s="322" t="s">
        <v>28</v>
      </c>
      <c r="B58" s="284"/>
      <c r="C58" s="284" t="s">
        <v>627</v>
      </c>
      <c r="D58" s="285">
        <v>101</v>
      </c>
      <c r="E58" s="286" t="s">
        <v>418</v>
      </c>
      <c r="F58" s="342" t="s">
        <v>419</v>
      </c>
      <c r="G58" s="235" t="s">
        <v>307</v>
      </c>
      <c r="H58" s="192" t="s">
        <v>304</v>
      </c>
      <c r="I58" s="125"/>
      <c r="J58" s="189"/>
      <c r="K58" s="341"/>
      <c r="L58" s="354" t="s">
        <v>597</v>
      </c>
      <c r="M58" s="290"/>
      <c r="N58" s="291"/>
      <c r="O58" s="292"/>
      <c r="P58" s="297"/>
      <c r="Q58" s="294">
        <v>323</v>
      </c>
      <c r="R58" s="295"/>
      <c r="S58" s="304"/>
      <c r="T58" s="107"/>
      <c r="U58" s="298"/>
      <c r="V58" s="298" t="s">
        <v>691</v>
      </c>
      <c r="W58" s="305" t="s">
        <v>695</v>
      </c>
      <c r="X58" s="299" t="s">
        <v>758</v>
      </c>
      <c r="Y58" s="321" t="s">
        <v>830</v>
      </c>
      <c r="Z58" s="370" t="s">
        <v>617</v>
      </c>
      <c r="AA58" s="415" t="s">
        <v>832</v>
      </c>
      <c r="AB58" s="271" t="s">
        <v>740</v>
      </c>
      <c r="AC58" s="461" t="s">
        <v>833</v>
      </c>
      <c r="AD58" s="271" t="s">
        <v>652</v>
      </c>
      <c r="AF58" s="88"/>
      <c r="AG58" s="130"/>
      <c r="AH58" s="130"/>
      <c r="AI58" s="130"/>
      <c r="AJ58" s="130"/>
      <c r="AK58" s="130"/>
      <c r="AL58" s="130"/>
      <c r="AM58" s="130"/>
      <c r="AN58" s="130"/>
      <c r="AO58" s="130"/>
      <c r="AP58" s="113"/>
      <c r="AQ58" s="113"/>
      <c r="AR58" s="113"/>
      <c r="AS58" s="590" t="s">
        <v>565</v>
      </c>
      <c r="AT58" s="586" t="s">
        <v>839</v>
      </c>
      <c r="AU58" s="224" t="s">
        <v>837</v>
      </c>
      <c r="AW58" s="147"/>
      <c r="AX58" s="148"/>
      <c r="AY58" s="148"/>
      <c r="AZ58" s="148"/>
      <c r="BA58" s="148"/>
      <c r="BB58" s="149"/>
      <c r="BD58" s="162"/>
      <c r="BE58" s="160"/>
      <c r="BF58" s="148"/>
      <c r="BG58" s="148"/>
      <c r="BH58" s="148"/>
      <c r="BI58" s="148"/>
      <c r="BJ58" s="148"/>
      <c r="BK58" s="148"/>
      <c r="BL58" s="148"/>
      <c r="BM58" s="148"/>
      <c r="BN58" s="148"/>
      <c r="BO58" s="148"/>
      <c r="BP58" s="148"/>
      <c r="BQ58" s="148"/>
      <c r="BR58" s="148"/>
      <c r="BS58" s="148"/>
      <c r="BT58" s="148"/>
      <c r="BU58" s="149"/>
    </row>
    <row r="59" spans="1:73" s="94" customFormat="1" ht="60" customHeight="1">
      <c r="A59" s="220" t="s">
        <v>514</v>
      </c>
      <c r="B59" s="255" t="s">
        <v>699</v>
      </c>
      <c r="C59" s="255" t="s">
        <v>627</v>
      </c>
      <c r="D59" s="175">
        <v>101</v>
      </c>
      <c r="E59" s="165" t="s">
        <v>420</v>
      </c>
      <c r="F59" s="379" t="s">
        <v>645</v>
      </c>
      <c r="G59" s="380" t="s">
        <v>307</v>
      </c>
      <c r="H59" s="166" t="s">
        <v>304</v>
      </c>
      <c r="I59" s="166"/>
      <c r="J59" s="191"/>
      <c r="K59" s="364"/>
      <c r="L59" s="355" t="s">
        <v>521</v>
      </c>
      <c r="M59" s="240"/>
      <c r="N59" s="245"/>
      <c r="O59" s="167"/>
      <c r="P59" s="244"/>
      <c r="Q59" s="168">
        <v>186</v>
      </c>
      <c r="R59" s="169"/>
      <c r="S59" s="170"/>
      <c r="T59" s="171"/>
      <c r="U59" s="381"/>
      <c r="V59" s="263" t="s">
        <v>727</v>
      </c>
      <c r="W59" s="230" t="s">
        <v>730</v>
      </c>
      <c r="X59" s="171"/>
      <c r="Y59" s="321" t="s">
        <v>830</v>
      </c>
      <c r="Z59" s="206" t="s">
        <v>653</v>
      </c>
      <c r="AA59" s="415" t="s">
        <v>832</v>
      </c>
      <c r="AB59" s="172"/>
      <c r="AC59" s="321" t="s">
        <v>833</v>
      </c>
      <c r="AD59" s="172"/>
      <c r="AF59" s="193"/>
      <c r="AG59" s="194"/>
      <c r="AH59" s="194"/>
      <c r="AI59" s="194"/>
      <c r="AJ59" s="194"/>
      <c r="AK59" s="194"/>
      <c r="AL59" s="194"/>
      <c r="AM59" s="194"/>
      <c r="AN59" s="194"/>
      <c r="AO59" s="194"/>
      <c r="AP59" s="195"/>
      <c r="AQ59" s="195"/>
      <c r="AR59" s="195"/>
      <c r="AS59" s="195" t="s">
        <v>565</v>
      </c>
      <c r="AT59" s="586" t="s">
        <v>840</v>
      </c>
      <c r="AU59" s="224" t="s">
        <v>836</v>
      </c>
      <c r="AW59" s="147"/>
      <c r="AX59" s="148"/>
      <c r="AY59" s="148"/>
      <c r="AZ59" s="148"/>
      <c r="BA59" s="148"/>
      <c r="BB59" s="149"/>
      <c r="BD59" s="162"/>
      <c r="BE59" s="160"/>
      <c r="BF59" s="148"/>
      <c r="BG59" s="148"/>
      <c r="BH59" s="148"/>
      <c r="BI59" s="148"/>
      <c r="BJ59" s="148"/>
      <c r="BK59" s="148"/>
      <c r="BL59" s="148"/>
      <c r="BM59" s="148"/>
      <c r="BN59" s="148"/>
      <c r="BO59" s="148"/>
      <c r="BP59" s="148"/>
      <c r="BQ59" s="148"/>
      <c r="BR59" s="148"/>
      <c r="BS59" s="148"/>
      <c r="BT59" s="148"/>
      <c r="BU59" s="149"/>
    </row>
    <row r="60" spans="1:73" s="94" customFormat="1" ht="126.75" customHeight="1">
      <c r="A60" s="273" t="s">
        <v>28</v>
      </c>
      <c r="B60" s="284" t="s">
        <v>699</v>
      </c>
      <c r="C60" s="284" t="s">
        <v>627</v>
      </c>
      <c r="D60" s="285">
        <v>101</v>
      </c>
      <c r="E60" s="286" t="s">
        <v>159</v>
      </c>
      <c r="F60" s="307" t="s">
        <v>195</v>
      </c>
      <c r="G60" s="308" t="s">
        <v>307</v>
      </c>
      <c r="H60" s="309" t="s">
        <v>335</v>
      </c>
      <c r="I60" s="288" t="s">
        <v>307</v>
      </c>
      <c r="J60" s="309" t="s">
        <v>307</v>
      </c>
      <c r="K60" s="341"/>
      <c r="L60" s="395" t="s">
        <v>734</v>
      </c>
      <c r="M60" s="290"/>
      <c r="N60" s="291"/>
      <c r="O60" s="292"/>
      <c r="P60" s="323"/>
      <c r="Q60" s="294">
        <v>197</v>
      </c>
      <c r="R60" s="295"/>
      <c r="S60" s="304"/>
      <c r="T60" s="375" t="s">
        <v>608</v>
      </c>
      <c r="U60" s="352"/>
      <c r="V60" s="299" t="s">
        <v>753</v>
      </c>
      <c r="W60" s="299" t="s">
        <v>767</v>
      </c>
      <c r="X60" s="298"/>
      <c r="Y60" s="321" t="s">
        <v>830</v>
      </c>
      <c r="Z60" s="386" t="s">
        <v>656</v>
      </c>
      <c r="AA60" s="415" t="s">
        <v>832</v>
      </c>
      <c r="AB60" s="271" t="s">
        <v>748</v>
      </c>
      <c r="AC60" s="461" t="s">
        <v>833</v>
      </c>
      <c r="AD60" s="271" t="s">
        <v>749</v>
      </c>
      <c r="AF60" s="88"/>
      <c r="AG60" s="130"/>
      <c r="AH60" s="130"/>
      <c r="AI60" s="179"/>
      <c r="AJ60" s="179"/>
      <c r="AK60" s="130"/>
      <c r="AL60" s="130"/>
      <c r="AM60" s="130"/>
      <c r="AN60" s="130"/>
      <c r="AO60" s="130"/>
      <c r="AP60" s="113"/>
      <c r="AQ60" s="113"/>
      <c r="AR60" s="113"/>
      <c r="AS60" s="589" t="s">
        <v>565</v>
      </c>
      <c r="AT60" s="586" t="s">
        <v>839</v>
      </c>
      <c r="AU60" s="224" t="s">
        <v>837</v>
      </c>
      <c r="AW60" s="147"/>
      <c r="AX60" s="148"/>
      <c r="AY60" s="148"/>
      <c r="AZ60" s="148"/>
      <c r="BA60" s="148"/>
      <c r="BB60" s="149"/>
      <c r="BD60" s="162"/>
      <c r="BE60" s="160"/>
      <c r="BF60" s="148"/>
      <c r="BG60" s="148"/>
      <c r="BH60" s="148"/>
      <c r="BI60" s="148"/>
      <c r="BJ60" s="148"/>
      <c r="BK60" s="148"/>
      <c r="BL60" s="148"/>
      <c r="BM60" s="148"/>
      <c r="BN60" s="148"/>
      <c r="BO60" s="148"/>
      <c r="BP60" s="148"/>
      <c r="BQ60" s="148"/>
      <c r="BR60" s="148"/>
      <c r="BS60" s="148"/>
      <c r="BT60" s="148"/>
      <c r="BU60" s="149"/>
    </row>
    <row r="61" spans="1:73" s="94" customFormat="1" ht="86.25" customHeight="1">
      <c r="A61" s="438" t="s">
        <v>37</v>
      </c>
      <c r="B61" s="439" t="s">
        <v>699</v>
      </c>
      <c r="C61" s="439" t="s">
        <v>627</v>
      </c>
      <c r="D61" s="451">
        <v>101</v>
      </c>
      <c r="E61" s="440" t="s">
        <v>92</v>
      </c>
      <c r="F61" s="449" t="s">
        <v>196</v>
      </c>
      <c r="G61" s="308" t="s">
        <v>307</v>
      </c>
      <c r="H61" s="309" t="s">
        <v>335</v>
      </c>
      <c r="I61" s="288" t="s">
        <v>307</v>
      </c>
      <c r="J61" s="309" t="s">
        <v>307</v>
      </c>
      <c r="K61" s="452"/>
      <c r="L61" s="457" t="s">
        <v>685</v>
      </c>
      <c r="M61" s="454"/>
      <c r="N61" s="455"/>
      <c r="O61" s="442"/>
      <c r="P61" s="458"/>
      <c r="Q61" s="443">
        <v>102</v>
      </c>
      <c r="R61" s="444"/>
      <c r="S61" s="450"/>
      <c r="T61" s="375" t="s">
        <v>609</v>
      </c>
      <c r="U61" s="352"/>
      <c r="V61" s="446" t="s">
        <v>815</v>
      </c>
      <c r="W61" s="446" t="s">
        <v>819</v>
      </c>
      <c r="X61" s="446" t="s">
        <v>811</v>
      </c>
      <c r="Y61" s="321" t="s">
        <v>830</v>
      </c>
      <c r="Z61" s="459" t="s">
        <v>636</v>
      </c>
      <c r="AA61" s="415" t="s">
        <v>832</v>
      </c>
      <c r="AB61" s="414" t="s">
        <v>748</v>
      </c>
      <c r="AC61" s="321" t="s">
        <v>833</v>
      </c>
      <c r="AD61" s="462" t="s">
        <v>636</v>
      </c>
      <c r="AF61" s="88"/>
      <c r="AG61" s="130"/>
      <c r="AH61" s="130"/>
      <c r="AI61" s="179"/>
      <c r="AJ61" s="179"/>
      <c r="AK61" s="130"/>
      <c r="AL61" s="130"/>
      <c r="AM61" s="130"/>
      <c r="AN61" s="130"/>
      <c r="AO61" s="130"/>
      <c r="AP61" s="113"/>
      <c r="AQ61" s="113"/>
      <c r="AR61" s="113"/>
      <c r="AS61" s="589" t="s">
        <v>565</v>
      </c>
      <c r="AT61" s="586" t="s">
        <v>840</v>
      </c>
      <c r="AU61" s="224" t="s">
        <v>836</v>
      </c>
      <c r="AW61" s="147"/>
      <c r="AX61" s="148"/>
      <c r="AY61" s="148"/>
      <c r="AZ61" s="148"/>
      <c r="BA61" s="148"/>
      <c r="BB61" s="149"/>
      <c r="BD61" s="162"/>
      <c r="BE61" s="160"/>
      <c r="BF61" s="148"/>
      <c r="BG61" s="148"/>
      <c r="BH61" s="148"/>
      <c r="BI61" s="148"/>
      <c r="BJ61" s="148"/>
      <c r="BK61" s="148"/>
      <c r="BL61" s="148"/>
      <c r="BM61" s="148"/>
      <c r="BN61" s="148"/>
      <c r="BO61" s="148"/>
      <c r="BP61" s="148"/>
      <c r="BQ61" s="148"/>
      <c r="BR61" s="148"/>
      <c r="BS61" s="148"/>
      <c r="BT61" s="148"/>
      <c r="BU61" s="149"/>
    </row>
    <row r="62" spans="1:73" s="94" customFormat="1" ht="51.75" customHeight="1">
      <c r="A62" s="438" t="s">
        <v>37</v>
      </c>
      <c r="B62" s="439" t="s">
        <v>699</v>
      </c>
      <c r="C62" s="439" t="s">
        <v>627</v>
      </c>
      <c r="D62" s="451">
        <v>101</v>
      </c>
      <c r="E62" s="440" t="s">
        <v>93</v>
      </c>
      <c r="F62" s="449" t="s">
        <v>196</v>
      </c>
      <c r="G62" s="308" t="s">
        <v>307</v>
      </c>
      <c r="H62" s="309" t="s">
        <v>335</v>
      </c>
      <c r="I62" s="288" t="s">
        <v>307</v>
      </c>
      <c r="J62" s="309" t="s">
        <v>307</v>
      </c>
      <c r="K62" s="452"/>
      <c r="L62" s="457" t="s">
        <v>702</v>
      </c>
      <c r="M62" s="454"/>
      <c r="N62" s="455"/>
      <c r="O62" s="442"/>
      <c r="P62" s="458"/>
      <c r="Q62" s="443">
        <v>34</v>
      </c>
      <c r="R62" s="444"/>
      <c r="S62" s="450"/>
      <c r="T62" s="375" t="s">
        <v>610</v>
      </c>
      <c r="U62" s="352"/>
      <c r="V62" s="446" t="s">
        <v>815</v>
      </c>
      <c r="W62" s="446" t="s">
        <v>819</v>
      </c>
      <c r="X62" s="446" t="s">
        <v>812</v>
      </c>
      <c r="Y62" s="321" t="s">
        <v>830</v>
      </c>
      <c r="Z62" s="460" t="s">
        <v>634</v>
      </c>
      <c r="AA62" s="415" t="s">
        <v>832</v>
      </c>
      <c r="AB62" s="82" t="s">
        <v>743</v>
      </c>
      <c r="AC62" s="461" t="s">
        <v>833</v>
      </c>
      <c r="AD62" s="463" t="s">
        <v>634</v>
      </c>
      <c r="AF62" s="88"/>
      <c r="AG62" s="130"/>
      <c r="AH62" s="130"/>
      <c r="AI62" s="179"/>
      <c r="AJ62" s="179"/>
      <c r="AK62" s="130"/>
      <c r="AL62" s="130"/>
      <c r="AM62" s="130"/>
      <c r="AN62" s="130"/>
      <c r="AO62" s="130"/>
      <c r="AP62" s="113"/>
      <c r="AQ62" s="113"/>
      <c r="AR62" s="114"/>
      <c r="AS62" s="589" t="s">
        <v>565</v>
      </c>
      <c r="AT62" s="586" t="s">
        <v>839</v>
      </c>
      <c r="AU62" s="224" t="s">
        <v>837</v>
      </c>
      <c r="AW62" s="147"/>
      <c r="AX62" s="148"/>
      <c r="AY62" s="148"/>
      <c r="AZ62" s="148"/>
      <c r="BA62" s="148"/>
      <c r="BB62" s="149"/>
      <c r="BD62" s="162"/>
      <c r="BE62" s="160"/>
      <c r="BF62" s="148"/>
      <c r="BG62" s="148"/>
      <c r="BH62" s="148"/>
      <c r="BI62" s="148"/>
      <c r="BJ62" s="148"/>
      <c r="BK62" s="148"/>
      <c r="BL62" s="148"/>
      <c r="BM62" s="148"/>
      <c r="BN62" s="148"/>
      <c r="BO62" s="148"/>
      <c r="BP62" s="148"/>
      <c r="BQ62" s="148"/>
      <c r="BR62" s="148"/>
      <c r="BS62" s="148"/>
      <c r="BT62" s="148"/>
      <c r="BU62" s="149"/>
    </row>
    <row r="63" spans="1:73" s="94" customFormat="1" ht="42" customHeight="1">
      <c r="A63" s="273" t="s">
        <v>28</v>
      </c>
      <c r="B63" s="284" t="s">
        <v>699</v>
      </c>
      <c r="C63" s="284" t="s">
        <v>627</v>
      </c>
      <c r="D63" s="285">
        <v>101</v>
      </c>
      <c r="E63" s="286" t="s">
        <v>94</v>
      </c>
      <c r="F63" s="307" t="s">
        <v>197</v>
      </c>
      <c r="G63" s="308" t="s">
        <v>307</v>
      </c>
      <c r="H63" s="309" t="s">
        <v>404</v>
      </c>
      <c r="I63" s="288" t="s">
        <v>307</v>
      </c>
      <c r="J63" s="309" t="s">
        <v>307</v>
      </c>
      <c r="K63" s="341"/>
      <c r="L63" s="356" t="s">
        <v>686</v>
      </c>
      <c r="M63" s="290"/>
      <c r="N63" s="291"/>
      <c r="O63" s="292"/>
      <c r="P63" s="323"/>
      <c r="Q63" s="294">
        <v>145</v>
      </c>
      <c r="R63" s="295"/>
      <c r="S63" s="304"/>
      <c r="T63" s="375" t="s">
        <v>610</v>
      </c>
      <c r="U63" s="352"/>
      <c r="V63" s="366" t="s">
        <v>815</v>
      </c>
      <c r="W63" s="366" t="s">
        <v>818</v>
      </c>
      <c r="X63" s="366" t="s">
        <v>812</v>
      </c>
      <c r="Y63" s="321" t="s">
        <v>830</v>
      </c>
      <c r="Z63" s="369" t="s">
        <v>634</v>
      </c>
      <c r="AA63" s="415" t="s">
        <v>832</v>
      </c>
      <c r="AB63" s="82" t="s">
        <v>743</v>
      </c>
      <c r="AC63" s="321" t="s">
        <v>833</v>
      </c>
      <c r="AD63" s="463" t="s">
        <v>634</v>
      </c>
      <c r="AF63" s="88"/>
      <c r="AG63" s="130"/>
      <c r="AH63" s="130"/>
      <c r="AI63" s="179"/>
      <c r="AJ63" s="179"/>
      <c r="AK63" s="227"/>
      <c r="AL63" s="227"/>
      <c r="AM63" s="130"/>
      <c r="AN63" s="130"/>
      <c r="AO63" s="130"/>
      <c r="AP63" s="113"/>
      <c r="AQ63" s="113"/>
      <c r="AR63" s="113"/>
      <c r="AS63" s="589" t="s">
        <v>565</v>
      </c>
      <c r="AT63" s="586" t="s">
        <v>840</v>
      </c>
      <c r="AU63" s="224" t="s">
        <v>836</v>
      </c>
      <c r="AW63" s="147"/>
      <c r="AX63" s="148"/>
      <c r="AY63" s="148"/>
      <c r="AZ63" s="148"/>
      <c r="BA63" s="148"/>
      <c r="BB63" s="149"/>
      <c r="BD63" s="162"/>
      <c r="BE63" s="160"/>
      <c r="BF63" s="148"/>
      <c r="BG63" s="148"/>
      <c r="BH63" s="148"/>
      <c r="BI63" s="148"/>
      <c r="BJ63" s="148"/>
      <c r="BK63" s="148"/>
      <c r="BL63" s="148"/>
      <c r="BM63" s="148"/>
      <c r="BN63" s="148"/>
      <c r="BO63" s="148"/>
      <c r="BP63" s="148"/>
      <c r="BQ63" s="148"/>
      <c r="BR63" s="148"/>
      <c r="BS63" s="148"/>
      <c r="BT63" s="148"/>
      <c r="BU63" s="149"/>
    </row>
    <row r="64" spans="1:73" s="94" customFormat="1" ht="42" customHeight="1">
      <c r="A64" s="273" t="s">
        <v>28</v>
      </c>
      <c r="B64" s="284" t="s">
        <v>699</v>
      </c>
      <c r="C64" s="284" t="s">
        <v>627</v>
      </c>
      <c r="D64" s="285">
        <v>101</v>
      </c>
      <c r="E64" s="286" t="s">
        <v>95</v>
      </c>
      <c r="F64" s="287" t="s">
        <v>198</v>
      </c>
      <c r="G64" s="288" t="s">
        <v>307</v>
      </c>
      <c r="H64" s="288" t="s">
        <v>421</v>
      </c>
      <c r="I64" s="288" t="s">
        <v>340</v>
      </c>
      <c r="J64" s="288" t="s">
        <v>331</v>
      </c>
      <c r="K64" s="341"/>
      <c r="L64" s="356" t="s">
        <v>599</v>
      </c>
      <c r="M64" s="290"/>
      <c r="N64" s="291"/>
      <c r="O64" s="292"/>
      <c r="P64" s="293"/>
      <c r="Q64" s="294">
        <v>58</v>
      </c>
      <c r="R64" s="295"/>
      <c r="S64" s="304"/>
      <c r="T64" s="375" t="s">
        <v>608</v>
      </c>
      <c r="U64" s="303"/>
      <c r="V64" s="299" t="s">
        <v>753</v>
      </c>
      <c r="W64" s="299" t="s">
        <v>762</v>
      </c>
      <c r="X64" s="305"/>
      <c r="Y64" s="321" t="s">
        <v>830</v>
      </c>
      <c r="Z64" s="369" t="s">
        <v>658</v>
      </c>
      <c r="AA64" s="415" t="s">
        <v>832</v>
      </c>
      <c r="AB64" s="271" t="s">
        <v>743</v>
      </c>
      <c r="AC64" s="461" t="s">
        <v>833</v>
      </c>
      <c r="AD64" s="271" t="s">
        <v>741</v>
      </c>
      <c r="AF64" s="88"/>
      <c r="AG64" s="130"/>
      <c r="AH64" s="130"/>
      <c r="AI64" s="179"/>
      <c r="AJ64" s="179"/>
      <c r="AK64" s="130"/>
      <c r="AL64" s="130"/>
      <c r="AM64" s="130"/>
      <c r="AN64" s="130"/>
      <c r="AO64" s="130"/>
      <c r="AP64" s="113"/>
      <c r="AQ64" s="113"/>
      <c r="AR64" s="113"/>
      <c r="AS64" s="589" t="s">
        <v>565</v>
      </c>
      <c r="AT64" s="586" t="s">
        <v>839</v>
      </c>
      <c r="AU64" s="224" t="s">
        <v>837</v>
      </c>
      <c r="AW64" s="147"/>
      <c r="AX64" s="148"/>
      <c r="AY64" s="148"/>
      <c r="AZ64" s="148"/>
      <c r="BA64" s="148"/>
      <c r="BB64" s="149"/>
      <c r="BD64" s="162"/>
      <c r="BE64" s="160"/>
      <c r="BF64" s="148"/>
      <c r="BG64" s="148"/>
      <c r="BH64" s="148"/>
      <c r="BI64" s="148"/>
      <c r="BJ64" s="148"/>
      <c r="BK64" s="148"/>
      <c r="BL64" s="148"/>
      <c r="BM64" s="148"/>
      <c r="BN64" s="148"/>
      <c r="BO64" s="148"/>
      <c r="BP64" s="148"/>
      <c r="BQ64" s="148"/>
      <c r="BR64" s="148"/>
      <c r="BS64" s="148"/>
      <c r="BT64" s="148"/>
      <c r="BU64" s="149"/>
    </row>
    <row r="65" spans="1:73" s="94" customFormat="1" ht="122.1" customHeight="1">
      <c r="A65" s="273" t="s">
        <v>28</v>
      </c>
      <c r="B65" s="284" t="s">
        <v>699</v>
      </c>
      <c r="C65" s="284" t="s">
        <v>627</v>
      </c>
      <c r="D65" s="285">
        <v>101</v>
      </c>
      <c r="E65" s="286" t="s">
        <v>96</v>
      </c>
      <c r="F65" s="287" t="s">
        <v>199</v>
      </c>
      <c r="G65" s="288" t="s">
        <v>307</v>
      </c>
      <c r="H65" s="288" t="s">
        <v>404</v>
      </c>
      <c r="I65" s="288" t="s">
        <v>307</v>
      </c>
      <c r="J65" s="288" t="s">
        <v>330</v>
      </c>
      <c r="K65" s="341"/>
      <c r="L65" s="362" t="s">
        <v>602</v>
      </c>
      <c r="M65" s="290"/>
      <c r="N65" s="291"/>
      <c r="O65" s="292"/>
      <c r="P65" s="293"/>
      <c r="Q65" s="294">
        <v>101</v>
      </c>
      <c r="R65" s="295"/>
      <c r="S65" s="304"/>
      <c r="T65" s="375" t="s">
        <v>608</v>
      </c>
      <c r="U65" s="303"/>
      <c r="V65" s="299" t="s">
        <v>753</v>
      </c>
      <c r="W65" s="299" t="s">
        <v>762</v>
      </c>
      <c r="X65" s="298"/>
      <c r="Y65" s="321" t="s">
        <v>830</v>
      </c>
      <c r="Z65" s="369" t="s">
        <v>658</v>
      </c>
      <c r="AA65" s="415" t="s">
        <v>832</v>
      </c>
      <c r="AB65" s="271" t="s">
        <v>743</v>
      </c>
      <c r="AC65" s="321" t="s">
        <v>833</v>
      </c>
      <c r="AD65" s="271" t="s">
        <v>741</v>
      </c>
      <c r="AF65" s="88"/>
      <c r="AG65" s="130"/>
      <c r="AH65" s="130"/>
      <c r="AI65" s="179"/>
      <c r="AJ65" s="179"/>
      <c r="AK65" s="130"/>
      <c r="AL65" s="130"/>
      <c r="AM65" s="130"/>
      <c r="AN65" s="130"/>
      <c r="AO65" s="130"/>
      <c r="AP65" s="113"/>
      <c r="AQ65" s="113"/>
      <c r="AR65" s="113"/>
      <c r="AS65" s="589" t="s">
        <v>565</v>
      </c>
      <c r="AT65" s="586" t="s">
        <v>840</v>
      </c>
      <c r="AU65" s="224" t="s">
        <v>836</v>
      </c>
      <c r="AW65" s="147"/>
      <c r="AX65" s="148"/>
      <c r="AY65" s="148"/>
      <c r="AZ65" s="148"/>
      <c r="BA65" s="148"/>
      <c r="BB65" s="149"/>
      <c r="BD65" s="162"/>
      <c r="BE65" s="160"/>
      <c r="BF65" s="148"/>
      <c r="BG65" s="148"/>
      <c r="BH65" s="148"/>
      <c r="BI65" s="148"/>
      <c r="BJ65" s="148"/>
      <c r="BK65" s="148"/>
      <c r="BL65" s="148"/>
      <c r="BM65" s="148"/>
      <c r="BN65" s="148"/>
      <c r="BO65" s="148"/>
      <c r="BP65" s="148"/>
      <c r="BQ65" s="148"/>
      <c r="BR65" s="148"/>
      <c r="BS65" s="148"/>
      <c r="BT65" s="148"/>
      <c r="BU65" s="149"/>
    </row>
    <row r="66" spans="1:73" s="94" customFormat="1" ht="62.1" customHeight="1">
      <c r="A66" s="273" t="s">
        <v>28</v>
      </c>
      <c r="B66" s="284" t="s">
        <v>699</v>
      </c>
      <c r="C66" s="284" t="s">
        <v>627</v>
      </c>
      <c r="D66" s="285">
        <v>101</v>
      </c>
      <c r="E66" s="286" t="s">
        <v>97</v>
      </c>
      <c r="F66" s="287" t="s">
        <v>198</v>
      </c>
      <c r="G66" s="288" t="s">
        <v>307</v>
      </c>
      <c r="H66" s="288" t="s">
        <v>335</v>
      </c>
      <c r="I66" s="288" t="s">
        <v>307</v>
      </c>
      <c r="J66" s="288" t="s">
        <v>332</v>
      </c>
      <c r="K66" s="341"/>
      <c r="L66" s="356" t="s">
        <v>600</v>
      </c>
      <c r="M66" s="290"/>
      <c r="N66" s="350"/>
      <c r="O66" s="292"/>
      <c r="P66" s="374"/>
      <c r="Q66" s="294">
        <v>156</v>
      </c>
      <c r="R66" s="295"/>
      <c r="S66" s="304"/>
      <c r="T66" s="368" t="s">
        <v>611</v>
      </c>
      <c r="U66" s="303"/>
      <c r="V66" s="299" t="s">
        <v>753</v>
      </c>
      <c r="W66" s="299" t="s">
        <v>762</v>
      </c>
      <c r="X66" s="298"/>
      <c r="Y66" s="321" t="s">
        <v>830</v>
      </c>
      <c r="Z66" s="369" t="s">
        <v>658</v>
      </c>
      <c r="AA66" s="415" t="s">
        <v>832</v>
      </c>
      <c r="AB66" s="271" t="s">
        <v>743</v>
      </c>
      <c r="AC66" s="461" t="s">
        <v>833</v>
      </c>
      <c r="AD66" s="271" t="s">
        <v>741</v>
      </c>
      <c r="AF66" s="88"/>
      <c r="AG66" s="130"/>
      <c r="AH66" s="130"/>
      <c r="AI66" s="179"/>
      <c r="AJ66" s="179"/>
      <c r="AK66" s="130"/>
      <c r="AL66" s="130"/>
      <c r="AM66" s="130"/>
      <c r="AN66" s="130"/>
      <c r="AO66" s="130"/>
      <c r="AP66" s="113"/>
      <c r="AQ66" s="114"/>
      <c r="AR66" s="113"/>
      <c r="AS66" s="589" t="s">
        <v>565</v>
      </c>
      <c r="AT66" s="586" t="s">
        <v>839</v>
      </c>
      <c r="AU66" s="224" t="s">
        <v>837</v>
      </c>
      <c r="AW66" s="147"/>
      <c r="AX66" s="148"/>
      <c r="AY66" s="148"/>
      <c r="AZ66" s="148"/>
      <c r="BA66" s="148"/>
      <c r="BB66" s="149"/>
      <c r="BD66" s="162"/>
      <c r="BE66" s="160"/>
      <c r="BF66" s="148"/>
      <c r="BG66" s="148"/>
      <c r="BH66" s="148"/>
      <c r="BI66" s="148"/>
      <c r="BJ66" s="148"/>
      <c r="BK66" s="148"/>
      <c r="BL66" s="148"/>
      <c r="BM66" s="148"/>
      <c r="BN66" s="148"/>
      <c r="BO66" s="148"/>
      <c r="BP66" s="148"/>
      <c r="BQ66" s="148"/>
      <c r="BR66" s="148"/>
      <c r="BS66" s="148"/>
      <c r="BT66" s="148"/>
      <c r="BU66" s="149"/>
    </row>
    <row r="67" spans="1:73" s="94" customFormat="1" ht="72" customHeight="1">
      <c r="A67" s="273" t="s">
        <v>28</v>
      </c>
      <c r="B67" s="284"/>
      <c r="C67" s="284" t="s">
        <v>627</v>
      </c>
      <c r="D67" s="285">
        <v>101</v>
      </c>
      <c r="E67" s="286" t="s">
        <v>422</v>
      </c>
      <c r="F67" s="287" t="s">
        <v>423</v>
      </c>
      <c r="G67" s="288" t="s">
        <v>307</v>
      </c>
      <c r="H67" s="288" t="s">
        <v>304</v>
      </c>
      <c r="I67" s="288"/>
      <c r="J67" s="288"/>
      <c r="K67" s="341"/>
      <c r="L67" s="356" t="s">
        <v>541</v>
      </c>
      <c r="M67" s="310"/>
      <c r="N67" s="350"/>
      <c r="O67" s="292"/>
      <c r="P67" s="306"/>
      <c r="Q67" s="294">
        <v>44</v>
      </c>
      <c r="R67" s="295"/>
      <c r="S67" s="304"/>
      <c r="T67" s="375" t="s">
        <v>608</v>
      </c>
      <c r="U67" s="303"/>
      <c r="V67" s="299" t="s">
        <v>753</v>
      </c>
      <c r="W67" s="299" t="s">
        <v>762</v>
      </c>
      <c r="X67" s="298"/>
      <c r="Y67" s="321" t="s">
        <v>830</v>
      </c>
      <c r="Z67" s="369" t="s">
        <v>653</v>
      </c>
      <c r="AA67" s="415" t="s">
        <v>832</v>
      </c>
      <c r="AB67" s="271"/>
      <c r="AC67" s="321" t="s">
        <v>833</v>
      </c>
      <c r="AD67" s="271" t="s">
        <v>740</v>
      </c>
      <c r="AF67" s="88"/>
      <c r="AG67" s="130"/>
      <c r="AH67" s="130"/>
      <c r="AI67" s="179"/>
      <c r="AJ67" s="179"/>
      <c r="AK67" s="130"/>
      <c r="AL67" s="130"/>
      <c r="AM67" s="130"/>
      <c r="AN67" s="130"/>
      <c r="AO67" s="130"/>
      <c r="AP67" s="113"/>
      <c r="AQ67" s="114"/>
      <c r="AR67" s="113"/>
      <c r="AS67" s="589" t="s">
        <v>565</v>
      </c>
      <c r="AT67" s="586" t="s">
        <v>840</v>
      </c>
      <c r="AU67" s="224" t="s">
        <v>836</v>
      </c>
      <c r="AW67" s="147"/>
      <c r="AX67" s="148"/>
      <c r="AY67" s="148"/>
      <c r="AZ67" s="148"/>
      <c r="BA67" s="148"/>
      <c r="BB67" s="149"/>
      <c r="BD67" s="162"/>
      <c r="BE67" s="160"/>
      <c r="BF67" s="148"/>
      <c r="BG67" s="148"/>
      <c r="BH67" s="148"/>
      <c r="BI67" s="148"/>
      <c r="BJ67" s="148"/>
      <c r="BK67" s="148"/>
      <c r="BL67" s="148"/>
      <c r="BM67" s="148"/>
      <c r="BN67" s="148"/>
      <c r="BO67" s="148"/>
      <c r="BP67" s="148"/>
      <c r="BQ67" s="148"/>
      <c r="BR67" s="148"/>
      <c r="BS67" s="148"/>
      <c r="BT67" s="148"/>
      <c r="BU67" s="149"/>
    </row>
    <row r="68" spans="1:73" s="94" customFormat="1" ht="42" customHeight="1">
      <c r="A68" s="273" t="s">
        <v>28</v>
      </c>
      <c r="B68" s="284"/>
      <c r="C68" s="284" t="s">
        <v>627</v>
      </c>
      <c r="D68" s="285">
        <v>101</v>
      </c>
      <c r="E68" s="286" t="s">
        <v>424</v>
      </c>
      <c r="F68" s="287" t="s">
        <v>646</v>
      </c>
      <c r="G68" s="125" t="s">
        <v>307</v>
      </c>
      <c r="H68" s="210" t="s">
        <v>304</v>
      </c>
      <c r="I68" s="125"/>
      <c r="J68" s="125"/>
      <c r="K68" s="341"/>
      <c r="L68" s="354" t="s">
        <v>701</v>
      </c>
      <c r="M68" s="310"/>
      <c r="N68" s="350"/>
      <c r="O68" s="292"/>
      <c r="P68" s="326"/>
      <c r="Q68" s="294">
        <v>24</v>
      </c>
      <c r="R68" s="295"/>
      <c r="S68" s="304"/>
      <c r="T68" s="262" t="s">
        <v>612</v>
      </c>
      <c r="U68" s="303"/>
      <c r="V68" s="299" t="s">
        <v>727</v>
      </c>
      <c r="W68" s="303" t="s">
        <v>729</v>
      </c>
      <c r="X68" s="298"/>
      <c r="Y68" s="321" t="s">
        <v>830</v>
      </c>
      <c r="Z68" s="369" t="s">
        <v>651</v>
      </c>
      <c r="AA68" s="415" t="s">
        <v>832</v>
      </c>
      <c r="AB68" s="271"/>
      <c r="AC68" s="461" t="s">
        <v>833</v>
      </c>
      <c r="AD68" s="271" t="s">
        <v>743</v>
      </c>
      <c r="AF68" s="88"/>
      <c r="AG68" s="130"/>
      <c r="AH68" s="130"/>
      <c r="AI68" s="130"/>
      <c r="AJ68" s="130"/>
      <c r="AK68" s="130"/>
      <c r="AL68" s="130"/>
      <c r="AM68" s="130"/>
      <c r="AN68" s="130"/>
      <c r="AO68" s="130"/>
      <c r="AP68" s="113"/>
      <c r="AQ68" s="114"/>
      <c r="AR68" s="113"/>
      <c r="AS68" s="589" t="s">
        <v>565</v>
      </c>
      <c r="AT68" s="586" t="s">
        <v>839</v>
      </c>
      <c r="AU68" s="224" t="s">
        <v>837</v>
      </c>
      <c r="AW68" s="147"/>
      <c r="AX68" s="148"/>
      <c r="AY68" s="148"/>
      <c r="AZ68" s="148"/>
      <c r="BA68" s="148"/>
      <c r="BB68" s="149"/>
      <c r="BD68" s="162"/>
      <c r="BE68" s="160"/>
      <c r="BF68" s="148"/>
      <c r="BG68" s="148"/>
      <c r="BH68" s="148"/>
      <c r="BI68" s="148"/>
      <c r="BJ68" s="148"/>
      <c r="BK68" s="148"/>
      <c r="BL68" s="148"/>
      <c r="BM68" s="148"/>
      <c r="BN68" s="148"/>
      <c r="BO68" s="148"/>
      <c r="BP68" s="148"/>
      <c r="BQ68" s="148"/>
      <c r="BR68" s="148"/>
      <c r="BS68" s="148"/>
      <c r="BT68" s="148"/>
      <c r="BU68" s="149"/>
    </row>
    <row r="69" spans="1:73" s="94" customFormat="1" ht="42" customHeight="1">
      <c r="A69" s="273" t="s">
        <v>28</v>
      </c>
      <c r="B69" s="284"/>
      <c r="C69" s="284" t="s">
        <v>627</v>
      </c>
      <c r="D69" s="285">
        <v>101</v>
      </c>
      <c r="E69" s="286" t="s">
        <v>427</v>
      </c>
      <c r="F69" s="287" t="s">
        <v>428</v>
      </c>
      <c r="G69" s="125" t="s">
        <v>307</v>
      </c>
      <c r="H69" s="210" t="s">
        <v>304</v>
      </c>
      <c r="I69" s="125"/>
      <c r="J69" s="125"/>
      <c r="K69" s="341"/>
      <c r="L69" s="354" t="s">
        <v>670</v>
      </c>
      <c r="M69" s="310"/>
      <c r="N69" s="350"/>
      <c r="O69" s="292"/>
      <c r="P69" s="306"/>
      <c r="Q69" s="294">
        <v>15</v>
      </c>
      <c r="R69" s="295"/>
      <c r="S69" s="304"/>
      <c r="T69" s="262" t="s">
        <v>612</v>
      </c>
      <c r="U69" s="352"/>
      <c r="V69" s="299" t="s">
        <v>727</v>
      </c>
      <c r="W69" s="303" t="s">
        <v>729</v>
      </c>
      <c r="X69" s="298"/>
      <c r="Y69" s="321" t="s">
        <v>830</v>
      </c>
      <c r="Z69" s="369" t="s">
        <v>651</v>
      </c>
      <c r="AA69" s="415" t="s">
        <v>832</v>
      </c>
      <c r="AB69" s="271"/>
      <c r="AC69" s="321" t="s">
        <v>833</v>
      </c>
      <c r="AD69" s="271" t="s">
        <v>743</v>
      </c>
      <c r="AF69" s="88"/>
      <c r="AG69" s="130"/>
      <c r="AH69" s="130"/>
      <c r="AI69" s="130"/>
      <c r="AJ69" s="130"/>
      <c r="AK69" s="130"/>
      <c r="AL69" s="130"/>
      <c r="AM69" s="130"/>
      <c r="AN69" s="130"/>
      <c r="AO69" s="130"/>
      <c r="AP69" s="113"/>
      <c r="AQ69" s="114"/>
      <c r="AR69" s="113"/>
      <c r="AS69" s="589" t="s">
        <v>565</v>
      </c>
      <c r="AT69" s="586" t="s">
        <v>840</v>
      </c>
      <c r="AU69" s="224" t="s">
        <v>836</v>
      </c>
      <c r="AW69" s="147"/>
      <c r="AX69" s="148"/>
      <c r="AY69" s="148"/>
      <c r="AZ69" s="148"/>
      <c r="BA69" s="148"/>
      <c r="BB69" s="149"/>
      <c r="BD69" s="162"/>
      <c r="BE69" s="160"/>
      <c r="BF69" s="148"/>
      <c r="BG69" s="148"/>
      <c r="BH69" s="148"/>
      <c r="BI69" s="148"/>
      <c r="BJ69" s="148"/>
      <c r="BK69" s="148"/>
      <c r="BL69" s="148"/>
      <c r="BM69" s="148"/>
      <c r="BN69" s="148"/>
      <c r="BO69" s="148"/>
      <c r="BP69" s="148"/>
      <c r="BQ69" s="148"/>
      <c r="BR69" s="148"/>
      <c r="BS69" s="148"/>
      <c r="BT69" s="148"/>
      <c r="BU69" s="149"/>
    </row>
    <row r="70" spans="1:73" s="94" customFormat="1" ht="51.95" customHeight="1">
      <c r="A70" s="273" t="s">
        <v>38</v>
      </c>
      <c r="B70" s="284" t="s">
        <v>699</v>
      </c>
      <c r="C70" s="284" t="s">
        <v>627</v>
      </c>
      <c r="D70" s="285">
        <v>101</v>
      </c>
      <c r="E70" s="286" t="s">
        <v>98</v>
      </c>
      <c r="F70" s="287" t="s">
        <v>200</v>
      </c>
      <c r="G70" s="276" t="s">
        <v>307</v>
      </c>
      <c r="H70" s="276" t="s">
        <v>425</v>
      </c>
      <c r="I70" s="276" t="s">
        <v>307</v>
      </c>
      <c r="J70" s="276" t="s">
        <v>329</v>
      </c>
      <c r="K70" s="341"/>
      <c r="L70" s="356" t="s">
        <v>598</v>
      </c>
      <c r="M70" s="290"/>
      <c r="N70" s="291"/>
      <c r="O70" s="292"/>
      <c r="P70" s="374"/>
      <c r="Q70" s="294">
        <v>301</v>
      </c>
      <c r="R70" s="295"/>
      <c r="S70" s="304"/>
      <c r="T70" s="409" t="s">
        <v>613</v>
      </c>
      <c r="U70" s="303" t="s">
        <v>783</v>
      </c>
      <c r="V70" s="299" t="s">
        <v>753</v>
      </c>
      <c r="W70" s="299" t="s">
        <v>784</v>
      </c>
      <c r="X70" s="298"/>
      <c r="Y70" s="321" t="s">
        <v>830</v>
      </c>
      <c r="Z70" s="369" t="s">
        <v>652</v>
      </c>
      <c r="AA70" s="415" t="s">
        <v>832</v>
      </c>
      <c r="AB70" s="271" t="s">
        <v>743</v>
      </c>
      <c r="AC70" s="461" t="s">
        <v>833</v>
      </c>
      <c r="AD70" s="271" t="s">
        <v>633</v>
      </c>
      <c r="AF70" s="88"/>
      <c r="AG70" s="130"/>
      <c r="AH70" s="130"/>
      <c r="AI70" s="179"/>
      <c r="AJ70" s="179"/>
      <c r="AK70" s="130"/>
      <c r="AL70" s="130"/>
      <c r="AM70" s="130"/>
      <c r="AN70" s="130"/>
      <c r="AO70" s="130"/>
      <c r="AP70" s="113"/>
      <c r="AQ70" s="114"/>
      <c r="AR70" s="113"/>
      <c r="AS70" s="589" t="s">
        <v>565</v>
      </c>
      <c r="AT70" s="586" t="s">
        <v>839</v>
      </c>
      <c r="AU70" s="224" t="s">
        <v>837</v>
      </c>
      <c r="AW70" s="147"/>
      <c r="AX70" s="148"/>
      <c r="AY70" s="148"/>
      <c r="AZ70" s="148"/>
      <c r="BA70" s="148"/>
      <c r="BB70" s="149"/>
      <c r="BD70" s="162"/>
      <c r="BE70" s="160"/>
      <c r="BF70" s="148"/>
      <c r="BG70" s="148"/>
      <c r="BH70" s="148"/>
      <c r="BI70" s="148"/>
      <c r="BJ70" s="148"/>
      <c r="BK70" s="148"/>
      <c r="BL70" s="148"/>
      <c r="BM70" s="148"/>
      <c r="BN70" s="148"/>
      <c r="BO70" s="148"/>
      <c r="BP70" s="148"/>
      <c r="BQ70" s="148"/>
      <c r="BR70" s="148"/>
      <c r="BS70" s="148"/>
      <c r="BT70" s="148"/>
      <c r="BU70" s="149"/>
    </row>
    <row r="71" spans="1:73" s="94" customFormat="1" ht="53.25" customHeight="1">
      <c r="A71" s="273" t="s">
        <v>28</v>
      </c>
      <c r="B71" s="284" t="s">
        <v>699</v>
      </c>
      <c r="C71" s="284" t="s">
        <v>627</v>
      </c>
      <c r="D71" s="285">
        <v>101</v>
      </c>
      <c r="E71" s="286" t="s">
        <v>99</v>
      </c>
      <c r="F71" s="287" t="s">
        <v>201</v>
      </c>
      <c r="G71" s="288" t="s">
        <v>307</v>
      </c>
      <c r="H71" s="288" t="s">
        <v>426</v>
      </c>
      <c r="I71" s="288" t="s">
        <v>307</v>
      </c>
      <c r="J71" s="288" t="s">
        <v>309</v>
      </c>
      <c r="K71" s="341"/>
      <c r="L71" s="356" t="s">
        <v>663</v>
      </c>
      <c r="M71" s="290"/>
      <c r="N71" s="311"/>
      <c r="O71" s="394"/>
      <c r="P71" s="323"/>
      <c r="Q71" s="313">
        <v>23</v>
      </c>
      <c r="R71" s="295"/>
      <c r="S71" s="304"/>
      <c r="T71" s="368" t="s">
        <v>614</v>
      </c>
      <c r="U71" s="303"/>
      <c r="V71" s="366" t="s">
        <v>815</v>
      </c>
      <c r="W71" s="366" t="s">
        <v>818</v>
      </c>
      <c r="X71" s="366" t="s">
        <v>813</v>
      </c>
      <c r="Y71" s="321" t="s">
        <v>830</v>
      </c>
      <c r="Z71" s="369" t="s">
        <v>634</v>
      </c>
      <c r="AA71" s="415" t="s">
        <v>832</v>
      </c>
      <c r="AB71" s="82" t="s">
        <v>743</v>
      </c>
      <c r="AC71" s="321" t="s">
        <v>833</v>
      </c>
      <c r="AD71" s="463" t="s">
        <v>634</v>
      </c>
      <c r="AF71" s="88"/>
      <c r="AG71" s="130"/>
      <c r="AH71" s="130"/>
      <c r="AI71" s="179"/>
      <c r="AJ71" s="179"/>
      <c r="AK71" s="130"/>
      <c r="AL71" s="130"/>
      <c r="AM71" s="130"/>
      <c r="AN71" s="130"/>
      <c r="AO71" s="130"/>
      <c r="AP71" s="113"/>
      <c r="AQ71" s="113"/>
      <c r="AR71" s="113"/>
      <c r="AS71" s="589" t="s">
        <v>565</v>
      </c>
      <c r="AT71" s="586" t="s">
        <v>840</v>
      </c>
      <c r="AU71" s="224" t="s">
        <v>836</v>
      </c>
      <c r="AW71" s="147"/>
      <c r="AX71" s="148"/>
      <c r="AY71" s="148"/>
      <c r="AZ71" s="148"/>
      <c r="BA71" s="148"/>
      <c r="BB71" s="149"/>
      <c r="BD71" s="162"/>
      <c r="BE71" s="160"/>
      <c r="BF71" s="148"/>
      <c r="BG71" s="148"/>
      <c r="BH71" s="148"/>
      <c r="BI71" s="148"/>
      <c r="BJ71" s="148"/>
      <c r="BK71" s="148"/>
      <c r="BL71" s="148"/>
      <c r="BM71" s="148"/>
      <c r="BN71" s="148"/>
      <c r="BO71" s="148"/>
      <c r="BP71" s="148"/>
      <c r="BQ71" s="148"/>
      <c r="BR71" s="148"/>
      <c r="BS71" s="148"/>
      <c r="BT71" s="148"/>
      <c r="BU71" s="149"/>
    </row>
    <row r="72" spans="1:73" s="94" customFormat="1" ht="42" customHeight="1">
      <c r="A72" s="273" t="s">
        <v>28</v>
      </c>
      <c r="B72" s="284"/>
      <c r="C72" s="284" t="s">
        <v>627</v>
      </c>
      <c r="D72" s="285">
        <v>101</v>
      </c>
      <c r="E72" s="286" t="s">
        <v>429</v>
      </c>
      <c r="F72" s="287" t="s">
        <v>428</v>
      </c>
      <c r="G72" s="125" t="s">
        <v>307</v>
      </c>
      <c r="H72" s="192" t="s">
        <v>304</v>
      </c>
      <c r="I72" s="125"/>
      <c r="J72" s="125"/>
      <c r="K72" s="341"/>
      <c r="L72" s="356" t="s">
        <v>671</v>
      </c>
      <c r="M72" s="343"/>
      <c r="N72" s="311"/>
      <c r="O72" s="292"/>
      <c r="P72" s="344"/>
      <c r="Q72" s="313">
        <v>12</v>
      </c>
      <c r="R72" s="295"/>
      <c r="S72" s="304"/>
      <c r="T72" s="262" t="s">
        <v>614</v>
      </c>
      <c r="U72" s="303"/>
      <c r="V72" s="303" t="s">
        <v>689</v>
      </c>
      <c r="W72" s="305" t="s">
        <v>695</v>
      </c>
      <c r="X72" s="298"/>
      <c r="Y72" s="321" t="s">
        <v>830</v>
      </c>
      <c r="Z72" s="370" t="s">
        <v>617</v>
      </c>
      <c r="AA72" s="415" t="s">
        <v>832</v>
      </c>
      <c r="AB72" s="271"/>
      <c r="AC72" s="461" t="s">
        <v>833</v>
      </c>
      <c r="AD72" s="271" t="s">
        <v>706</v>
      </c>
      <c r="AF72" s="88"/>
      <c r="AG72" s="129"/>
      <c r="AH72" s="129"/>
      <c r="AI72" s="130"/>
      <c r="AJ72" s="129"/>
      <c r="AK72" s="129"/>
      <c r="AL72" s="129"/>
      <c r="AM72" s="129"/>
      <c r="AN72" s="129"/>
      <c r="AO72" s="129"/>
      <c r="AP72" s="114"/>
      <c r="AQ72" s="114"/>
      <c r="AR72" s="113"/>
      <c r="AS72" s="589" t="s">
        <v>565</v>
      </c>
      <c r="AT72" s="586" t="s">
        <v>839</v>
      </c>
      <c r="AU72" s="224" t="s">
        <v>837</v>
      </c>
      <c r="AW72" s="147"/>
      <c r="AX72" s="148"/>
      <c r="AY72" s="148"/>
      <c r="AZ72" s="148"/>
      <c r="BA72" s="148"/>
      <c r="BB72" s="149"/>
      <c r="BD72" s="162"/>
      <c r="BE72" s="160"/>
      <c r="BF72" s="148"/>
      <c r="BG72" s="148"/>
      <c r="BH72" s="148"/>
      <c r="BI72" s="148"/>
      <c r="BJ72" s="148"/>
      <c r="BK72" s="148"/>
      <c r="BL72" s="148"/>
      <c r="BM72" s="148"/>
      <c r="BN72" s="148"/>
      <c r="BO72" s="148"/>
      <c r="BP72" s="148"/>
      <c r="BQ72" s="148"/>
      <c r="BR72" s="148"/>
      <c r="BS72" s="148"/>
      <c r="BT72" s="148"/>
      <c r="BU72" s="149"/>
    </row>
    <row r="73" spans="1:73" s="94" customFormat="1" ht="42" customHeight="1">
      <c r="A73" s="273" t="s">
        <v>28</v>
      </c>
      <c r="B73" s="284"/>
      <c r="C73" s="284" t="s">
        <v>627</v>
      </c>
      <c r="D73" s="285">
        <v>101</v>
      </c>
      <c r="E73" s="286" t="s">
        <v>542</v>
      </c>
      <c r="F73" s="287" t="s">
        <v>430</v>
      </c>
      <c r="G73" s="125" t="s">
        <v>307</v>
      </c>
      <c r="H73" s="192" t="s">
        <v>304</v>
      </c>
      <c r="I73" s="125"/>
      <c r="J73" s="125"/>
      <c r="K73" s="341"/>
      <c r="L73" s="357" t="s">
        <v>671</v>
      </c>
      <c r="M73" s="343"/>
      <c r="N73" s="311"/>
      <c r="O73" s="292"/>
      <c r="P73" s="344"/>
      <c r="Q73" s="313">
        <v>22</v>
      </c>
      <c r="R73" s="295"/>
      <c r="S73" s="304"/>
      <c r="T73" s="262" t="s">
        <v>614</v>
      </c>
      <c r="U73" s="303"/>
      <c r="V73" s="303" t="s">
        <v>689</v>
      </c>
      <c r="W73" s="305" t="s">
        <v>695</v>
      </c>
      <c r="X73" s="298"/>
      <c r="Y73" s="321" t="s">
        <v>830</v>
      </c>
      <c r="Z73" s="370" t="s">
        <v>617</v>
      </c>
      <c r="AA73" s="415" t="s">
        <v>832</v>
      </c>
      <c r="AB73" s="271"/>
      <c r="AC73" s="321" t="s">
        <v>833</v>
      </c>
      <c r="AD73" s="271" t="s">
        <v>706</v>
      </c>
      <c r="AF73" s="88"/>
      <c r="AG73" s="129"/>
      <c r="AH73" s="129"/>
      <c r="AI73" s="130"/>
      <c r="AJ73" s="129"/>
      <c r="AK73" s="129"/>
      <c r="AL73" s="129"/>
      <c r="AM73" s="129"/>
      <c r="AN73" s="129"/>
      <c r="AO73" s="129"/>
      <c r="AP73" s="114"/>
      <c r="AQ73" s="114"/>
      <c r="AR73" s="113"/>
      <c r="AS73" s="590" t="s">
        <v>565</v>
      </c>
      <c r="AT73" s="586" t="s">
        <v>840</v>
      </c>
      <c r="AU73" s="224" t="s">
        <v>836</v>
      </c>
      <c r="AW73" s="147"/>
      <c r="AX73" s="148"/>
      <c r="AY73" s="148"/>
      <c r="AZ73" s="148"/>
      <c r="BA73" s="148"/>
      <c r="BB73" s="149"/>
      <c r="BD73" s="162"/>
      <c r="BE73" s="160"/>
      <c r="BF73" s="148"/>
      <c r="BG73" s="148"/>
      <c r="BH73" s="148"/>
      <c r="BI73" s="148"/>
      <c r="BJ73" s="148"/>
      <c r="BK73" s="148"/>
      <c r="BL73" s="148"/>
      <c r="BM73" s="148"/>
      <c r="BN73" s="148"/>
      <c r="BO73" s="148"/>
      <c r="BP73" s="148"/>
      <c r="BQ73" s="148"/>
      <c r="BR73" s="148"/>
      <c r="BS73" s="148"/>
      <c r="BT73" s="148"/>
      <c r="BU73" s="149"/>
    </row>
    <row r="74" spans="1:73" s="94" customFormat="1" ht="53.25" customHeight="1">
      <c r="A74" s="273" t="s">
        <v>38</v>
      </c>
      <c r="B74" s="284" t="s">
        <v>699</v>
      </c>
      <c r="C74" s="284" t="s">
        <v>627</v>
      </c>
      <c r="D74" s="285">
        <v>101</v>
      </c>
      <c r="E74" s="286" t="s">
        <v>100</v>
      </c>
      <c r="F74" s="287" t="s">
        <v>198</v>
      </c>
      <c r="G74" s="276" t="s">
        <v>307</v>
      </c>
      <c r="H74" s="276" t="s">
        <v>426</v>
      </c>
      <c r="I74" s="276" t="s">
        <v>307</v>
      </c>
      <c r="J74" s="276" t="s">
        <v>307</v>
      </c>
      <c r="K74" s="341"/>
      <c r="L74" s="354" t="s">
        <v>664</v>
      </c>
      <c r="M74" s="290"/>
      <c r="N74" s="291"/>
      <c r="O74" s="292"/>
      <c r="P74" s="323"/>
      <c r="Q74" s="294">
        <v>32</v>
      </c>
      <c r="R74" s="295"/>
      <c r="S74" s="304"/>
      <c r="T74" s="410" t="s">
        <v>614</v>
      </c>
      <c r="U74" s="303" t="s">
        <v>662</v>
      </c>
      <c r="V74" s="299" t="s">
        <v>753</v>
      </c>
      <c r="W74" s="299" t="s">
        <v>784</v>
      </c>
      <c r="X74" s="298"/>
      <c r="Y74" s="321" t="s">
        <v>830</v>
      </c>
      <c r="Z74" s="369" t="s">
        <v>651</v>
      </c>
      <c r="AA74" s="415" t="s">
        <v>832</v>
      </c>
      <c r="AB74" s="271" t="s">
        <v>743</v>
      </c>
      <c r="AC74" s="461" t="s">
        <v>833</v>
      </c>
      <c r="AD74" s="271" t="s">
        <v>618</v>
      </c>
      <c r="AF74" s="88"/>
      <c r="AG74" s="129"/>
      <c r="AH74" s="129"/>
      <c r="AI74" s="179"/>
      <c r="AJ74" s="179"/>
      <c r="AK74" s="129"/>
      <c r="AL74" s="129"/>
      <c r="AM74" s="129"/>
      <c r="AN74" s="129"/>
      <c r="AO74" s="129"/>
      <c r="AP74" s="114"/>
      <c r="AQ74" s="114"/>
      <c r="AR74" s="113"/>
      <c r="AS74" s="589" t="s">
        <v>565</v>
      </c>
      <c r="AT74" s="586" t="s">
        <v>839</v>
      </c>
      <c r="AU74" s="224" t="s">
        <v>836</v>
      </c>
      <c r="AW74" s="147"/>
      <c r="AX74" s="148"/>
      <c r="AY74" s="148"/>
      <c r="AZ74" s="148"/>
      <c r="BA74" s="148"/>
      <c r="BB74" s="149"/>
      <c r="BD74" s="162"/>
      <c r="BE74" s="160"/>
      <c r="BF74" s="148"/>
      <c r="BG74" s="148"/>
      <c r="BH74" s="148"/>
      <c r="BI74" s="148"/>
      <c r="BJ74" s="148"/>
      <c r="BK74" s="148"/>
      <c r="BL74" s="148"/>
      <c r="BM74" s="148"/>
      <c r="BN74" s="148"/>
      <c r="BO74" s="148"/>
      <c r="BP74" s="148"/>
      <c r="BQ74" s="148"/>
      <c r="BR74" s="148"/>
      <c r="BS74" s="148"/>
      <c r="BT74" s="148"/>
      <c r="BU74" s="149"/>
    </row>
    <row r="75" spans="1:73" s="94" customFormat="1" ht="42" customHeight="1">
      <c r="A75" s="273" t="s">
        <v>28</v>
      </c>
      <c r="B75" s="284" t="s">
        <v>699</v>
      </c>
      <c r="C75" s="284" t="s">
        <v>627</v>
      </c>
      <c r="D75" s="285">
        <v>101</v>
      </c>
      <c r="E75" s="286" t="s">
        <v>101</v>
      </c>
      <c r="F75" s="287" t="s">
        <v>202</v>
      </c>
      <c r="G75" s="288" t="s">
        <v>307</v>
      </c>
      <c r="H75" s="288" t="s">
        <v>335</v>
      </c>
      <c r="I75" s="288" t="s">
        <v>307</v>
      </c>
      <c r="J75" s="288" t="s">
        <v>307</v>
      </c>
      <c r="K75" s="341"/>
      <c r="L75" s="354" t="s">
        <v>665</v>
      </c>
      <c r="M75" s="290"/>
      <c r="N75" s="291"/>
      <c r="O75" s="292"/>
      <c r="P75" s="323"/>
      <c r="Q75" s="294">
        <v>61</v>
      </c>
      <c r="R75" s="295"/>
      <c r="S75" s="304"/>
      <c r="T75" s="368" t="s">
        <v>615</v>
      </c>
      <c r="U75" s="303"/>
      <c r="V75" s="299" t="s">
        <v>753</v>
      </c>
      <c r="W75" s="299" t="s">
        <v>762</v>
      </c>
      <c r="X75" s="298"/>
      <c r="Y75" s="321" t="s">
        <v>830</v>
      </c>
      <c r="Z75" s="369" t="s">
        <v>651</v>
      </c>
      <c r="AA75" s="415" t="s">
        <v>832</v>
      </c>
      <c r="AB75" s="271" t="s">
        <v>743</v>
      </c>
      <c r="AC75" s="321" t="s">
        <v>833</v>
      </c>
      <c r="AD75" s="271" t="s">
        <v>743</v>
      </c>
      <c r="AF75" s="88"/>
      <c r="AG75" s="130"/>
      <c r="AH75" s="130"/>
      <c r="AI75" s="179"/>
      <c r="AJ75" s="179"/>
      <c r="AK75" s="130"/>
      <c r="AL75" s="130"/>
      <c r="AM75" s="130"/>
      <c r="AN75" s="130"/>
      <c r="AO75" s="130"/>
      <c r="AP75" s="113"/>
      <c r="AQ75" s="114"/>
      <c r="AR75" s="113"/>
      <c r="AS75" s="589" t="s">
        <v>565</v>
      </c>
      <c r="AT75" s="586" t="s">
        <v>840</v>
      </c>
      <c r="AU75" s="224" t="s">
        <v>837</v>
      </c>
      <c r="AW75" s="147"/>
      <c r="AX75" s="148"/>
      <c r="AY75" s="148"/>
      <c r="AZ75" s="148"/>
      <c r="BA75" s="148"/>
      <c r="BB75" s="149"/>
      <c r="BD75" s="162"/>
      <c r="BE75" s="160"/>
      <c r="BF75" s="148"/>
      <c r="BG75" s="148"/>
      <c r="BH75" s="148"/>
      <c r="BI75" s="148"/>
      <c r="BJ75" s="148"/>
      <c r="BK75" s="148"/>
      <c r="BL75" s="148"/>
      <c r="BM75" s="148"/>
      <c r="BN75" s="148"/>
      <c r="BO75" s="148"/>
      <c r="BP75" s="148"/>
      <c r="BQ75" s="148"/>
      <c r="BR75" s="148"/>
      <c r="BS75" s="148"/>
      <c r="BT75" s="148"/>
      <c r="BU75" s="149"/>
    </row>
    <row r="76" spans="1:73" s="94" customFormat="1" ht="42" customHeight="1">
      <c r="A76" s="273" t="s">
        <v>28</v>
      </c>
      <c r="B76" s="284" t="s">
        <v>699</v>
      </c>
      <c r="C76" s="284" t="s">
        <v>627</v>
      </c>
      <c r="D76" s="285">
        <v>101</v>
      </c>
      <c r="E76" s="286" t="s">
        <v>102</v>
      </c>
      <c r="F76" s="307" t="s">
        <v>203</v>
      </c>
      <c r="G76" s="308" t="s">
        <v>307</v>
      </c>
      <c r="H76" s="309" t="s">
        <v>431</v>
      </c>
      <c r="I76" s="288" t="s">
        <v>307</v>
      </c>
      <c r="J76" s="309" t="s">
        <v>307</v>
      </c>
      <c r="K76" s="341"/>
      <c r="L76" s="354" t="s">
        <v>666</v>
      </c>
      <c r="M76" s="310"/>
      <c r="N76" s="291"/>
      <c r="O76" s="292"/>
      <c r="P76" s="323"/>
      <c r="Q76" s="294">
        <v>52</v>
      </c>
      <c r="R76" s="295"/>
      <c r="S76" s="304"/>
      <c r="T76" s="368" t="s">
        <v>615</v>
      </c>
      <c r="U76" s="303"/>
      <c r="V76" s="299" t="s">
        <v>753</v>
      </c>
      <c r="W76" s="299" t="s">
        <v>762</v>
      </c>
      <c r="X76" s="298"/>
      <c r="Y76" s="321" t="s">
        <v>830</v>
      </c>
      <c r="Z76" s="369" t="s">
        <v>652</v>
      </c>
      <c r="AA76" s="415" t="s">
        <v>832</v>
      </c>
      <c r="AB76" s="271" t="s">
        <v>743</v>
      </c>
      <c r="AC76" s="461" t="s">
        <v>833</v>
      </c>
      <c r="AD76" s="271" t="s">
        <v>748</v>
      </c>
      <c r="AF76" s="88"/>
      <c r="AG76" s="130"/>
      <c r="AH76" s="130"/>
      <c r="AI76" s="179"/>
      <c r="AJ76" s="179"/>
      <c r="AK76" s="130"/>
      <c r="AL76" s="130"/>
      <c r="AM76" s="130"/>
      <c r="AN76" s="130"/>
      <c r="AO76" s="130"/>
      <c r="AP76" s="113"/>
      <c r="AQ76" s="114"/>
      <c r="AR76" s="113"/>
      <c r="AS76" s="589" t="s">
        <v>565</v>
      </c>
      <c r="AT76" s="586" t="s">
        <v>839</v>
      </c>
      <c r="AU76" s="224" t="s">
        <v>836</v>
      </c>
      <c r="AW76" s="147"/>
      <c r="AX76" s="148"/>
      <c r="AY76" s="148"/>
      <c r="AZ76" s="148"/>
      <c r="BA76" s="148"/>
      <c r="BB76" s="149"/>
      <c r="BD76" s="162"/>
      <c r="BE76" s="160"/>
      <c r="BF76" s="148"/>
      <c r="BG76" s="148"/>
      <c r="BH76" s="148"/>
      <c r="BI76" s="148"/>
      <c r="BJ76" s="148"/>
      <c r="BK76" s="148"/>
      <c r="BL76" s="148"/>
      <c r="BM76" s="148"/>
      <c r="BN76" s="148"/>
      <c r="BO76" s="148"/>
      <c r="BP76" s="148"/>
      <c r="BQ76" s="148"/>
      <c r="BR76" s="148"/>
      <c r="BS76" s="148"/>
      <c r="BT76" s="148"/>
      <c r="BU76" s="149"/>
    </row>
    <row r="77" spans="1:73" s="94" customFormat="1" ht="42" customHeight="1">
      <c r="A77" s="273" t="s">
        <v>28</v>
      </c>
      <c r="B77" s="284" t="s">
        <v>699</v>
      </c>
      <c r="C77" s="284" t="s">
        <v>627</v>
      </c>
      <c r="D77" s="285">
        <v>101</v>
      </c>
      <c r="E77" s="286" t="s">
        <v>103</v>
      </c>
      <c r="F77" s="307" t="s">
        <v>204</v>
      </c>
      <c r="G77" s="308" t="s">
        <v>307</v>
      </c>
      <c r="H77" s="309" t="s">
        <v>404</v>
      </c>
      <c r="I77" s="288" t="s">
        <v>307</v>
      </c>
      <c r="J77" s="309" t="s">
        <v>307</v>
      </c>
      <c r="K77" s="341"/>
      <c r="L77" s="354" t="s">
        <v>665</v>
      </c>
      <c r="M77" s="371"/>
      <c r="N77" s="291"/>
      <c r="O77" s="292"/>
      <c r="P77" s="323"/>
      <c r="Q77" s="294">
        <v>52</v>
      </c>
      <c r="R77" s="295"/>
      <c r="S77" s="304"/>
      <c r="T77" s="368" t="s">
        <v>615</v>
      </c>
      <c r="U77" s="303"/>
      <c r="V77" s="299" t="s">
        <v>753</v>
      </c>
      <c r="W77" s="299" t="s">
        <v>762</v>
      </c>
      <c r="X77" s="298"/>
      <c r="Y77" s="321" t="s">
        <v>830</v>
      </c>
      <c r="Z77" s="369" t="s">
        <v>652</v>
      </c>
      <c r="AA77" s="415" t="s">
        <v>832</v>
      </c>
      <c r="AB77" s="271" t="s">
        <v>748</v>
      </c>
      <c r="AC77" s="321" t="s">
        <v>833</v>
      </c>
      <c r="AD77" s="271" t="s">
        <v>748</v>
      </c>
      <c r="AF77" s="88"/>
      <c r="AG77" s="130"/>
      <c r="AH77" s="130"/>
      <c r="AI77" s="179"/>
      <c r="AJ77" s="179"/>
      <c r="AK77" s="130"/>
      <c r="AL77" s="130"/>
      <c r="AM77" s="130"/>
      <c r="AN77" s="130"/>
      <c r="AO77" s="130"/>
      <c r="AP77" s="113"/>
      <c r="AQ77" s="113"/>
      <c r="AR77" s="113"/>
      <c r="AS77" s="589" t="s">
        <v>565</v>
      </c>
      <c r="AT77" s="586" t="s">
        <v>840</v>
      </c>
      <c r="AU77" s="224" t="s">
        <v>837</v>
      </c>
      <c r="AW77" s="147"/>
      <c r="AX77" s="148"/>
      <c r="AY77" s="148"/>
      <c r="AZ77" s="148"/>
      <c r="BA77" s="148"/>
      <c r="BB77" s="149"/>
      <c r="BD77" s="162"/>
      <c r="BE77" s="160"/>
      <c r="BF77" s="148"/>
      <c r="BG77" s="148"/>
      <c r="BH77" s="148"/>
      <c r="BI77" s="148"/>
      <c r="BJ77" s="148"/>
      <c r="BK77" s="148"/>
      <c r="BL77" s="148"/>
      <c r="BM77" s="148"/>
      <c r="BN77" s="148"/>
      <c r="BO77" s="148"/>
      <c r="BP77" s="148"/>
      <c r="BQ77" s="148"/>
      <c r="BR77" s="148"/>
      <c r="BS77" s="148"/>
      <c r="BT77" s="148"/>
      <c r="BU77" s="149"/>
    </row>
    <row r="78" spans="1:73" s="94" customFormat="1" ht="42" customHeight="1">
      <c r="A78" s="273" t="s">
        <v>28</v>
      </c>
      <c r="B78" s="284" t="s">
        <v>699</v>
      </c>
      <c r="C78" s="284" t="s">
        <v>627</v>
      </c>
      <c r="D78" s="285">
        <v>101</v>
      </c>
      <c r="E78" s="286" t="s">
        <v>104</v>
      </c>
      <c r="F78" s="307" t="s">
        <v>205</v>
      </c>
      <c r="G78" s="308" t="s">
        <v>307</v>
      </c>
      <c r="H78" s="309" t="s">
        <v>404</v>
      </c>
      <c r="I78" s="288" t="s">
        <v>307</v>
      </c>
      <c r="J78" s="309" t="s">
        <v>307</v>
      </c>
      <c r="K78" s="341"/>
      <c r="L78" s="354" t="s">
        <v>665</v>
      </c>
      <c r="M78" s="290"/>
      <c r="N78" s="291"/>
      <c r="O78" s="292"/>
      <c r="P78" s="323"/>
      <c r="Q78" s="294">
        <v>176</v>
      </c>
      <c r="R78" s="295">
        <v>135</v>
      </c>
      <c r="S78" s="304" t="s">
        <v>284</v>
      </c>
      <c r="T78" s="368" t="s">
        <v>615</v>
      </c>
      <c r="U78" s="303"/>
      <c r="V78" s="299" t="s">
        <v>753</v>
      </c>
      <c r="W78" s="299" t="s">
        <v>762</v>
      </c>
      <c r="X78" s="298"/>
      <c r="Y78" s="321" t="s">
        <v>830</v>
      </c>
      <c r="Z78" s="369" t="s">
        <v>652</v>
      </c>
      <c r="AA78" s="415" t="s">
        <v>832</v>
      </c>
      <c r="AB78" s="271" t="s">
        <v>748</v>
      </c>
      <c r="AC78" s="461" t="s">
        <v>833</v>
      </c>
      <c r="AD78" s="271" t="s">
        <v>748</v>
      </c>
      <c r="AF78" s="88"/>
      <c r="AG78" s="130"/>
      <c r="AH78" s="130"/>
      <c r="AI78" s="179"/>
      <c r="AJ78" s="179"/>
      <c r="AK78" s="227"/>
      <c r="AL78" s="227"/>
      <c r="AM78" s="130"/>
      <c r="AN78" s="130"/>
      <c r="AO78" s="130"/>
      <c r="AP78" s="113"/>
      <c r="AQ78" s="113"/>
      <c r="AR78" s="113"/>
      <c r="AS78" s="589" t="s">
        <v>565</v>
      </c>
      <c r="AT78" s="586" t="s">
        <v>839</v>
      </c>
      <c r="AU78" s="224" t="s">
        <v>836</v>
      </c>
      <c r="AW78" s="147"/>
      <c r="AX78" s="148"/>
      <c r="AY78" s="148"/>
      <c r="AZ78" s="148"/>
      <c r="BA78" s="148"/>
      <c r="BB78" s="149"/>
      <c r="BD78" s="162"/>
      <c r="BE78" s="160"/>
      <c r="BF78" s="148"/>
      <c r="BG78" s="81"/>
      <c r="BH78" s="148"/>
      <c r="BI78" s="148"/>
      <c r="BJ78" s="148"/>
      <c r="BK78" s="148"/>
      <c r="BL78" s="148"/>
      <c r="BM78" s="148"/>
      <c r="BN78" s="148"/>
      <c r="BO78" s="148"/>
      <c r="BP78" s="148"/>
      <c r="BQ78" s="148"/>
      <c r="BR78" s="148"/>
      <c r="BS78" s="148"/>
      <c r="BT78" s="148"/>
      <c r="BU78" s="149"/>
    </row>
    <row r="79" spans="1:73" s="94" customFormat="1" ht="42" customHeight="1">
      <c r="A79" s="273" t="s">
        <v>28</v>
      </c>
      <c r="B79" s="284" t="s">
        <v>699</v>
      </c>
      <c r="C79" s="284" t="s">
        <v>627</v>
      </c>
      <c r="D79" s="285">
        <v>101</v>
      </c>
      <c r="E79" s="286" t="s">
        <v>105</v>
      </c>
      <c r="F79" s="307" t="s">
        <v>202</v>
      </c>
      <c r="G79" s="308" t="s">
        <v>307</v>
      </c>
      <c r="H79" s="309" t="s">
        <v>335</v>
      </c>
      <c r="I79" s="288" t="s">
        <v>307</v>
      </c>
      <c r="J79" s="309" t="s">
        <v>307</v>
      </c>
      <c r="K79" s="341"/>
      <c r="L79" s="354" t="s">
        <v>665</v>
      </c>
      <c r="M79" s="290"/>
      <c r="N79" s="291"/>
      <c r="O79" s="292"/>
      <c r="P79" s="323"/>
      <c r="Q79" s="294">
        <v>39</v>
      </c>
      <c r="R79" s="295"/>
      <c r="S79" s="304"/>
      <c r="T79" s="368" t="s">
        <v>615</v>
      </c>
      <c r="U79" s="303"/>
      <c r="V79" s="299" t="s">
        <v>753</v>
      </c>
      <c r="W79" s="299" t="s">
        <v>762</v>
      </c>
      <c r="X79" s="298"/>
      <c r="Y79" s="321" t="s">
        <v>830</v>
      </c>
      <c r="Z79" s="369" t="s">
        <v>651</v>
      </c>
      <c r="AA79" s="415" t="s">
        <v>832</v>
      </c>
      <c r="AB79" s="271" t="s">
        <v>743</v>
      </c>
      <c r="AC79" s="321" t="s">
        <v>833</v>
      </c>
      <c r="AD79" s="271" t="s">
        <v>743</v>
      </c>
      <c r="AF79" s="88"/>
      <c r="AG79" s="130"/>
      <c r="AH79" s="130"/>
      <c r="AI79" s="179"/>
      <c r="AJ79" s="179"/>
      <c r="AK79" s="130"/>
      <c r="AL79" s="130"/>
      <c r="AM79" s="130"/>
      <c r="AN79" s="130"/>
      <c r="AO79" s="130"/>
      <c r="AP79" s="113"/>
      <c r="AQ79" s="113"/>
      <c r="AR79" s="113"/>
      <c r="AS79" s="589" t="s">
        <v>565</v>
      </c>
      <c r="AT79" s="586" t="s">
        <v>840</v>
      </c>
      <c r="AU79" s="224" t="s">
        <v>837</v>
      </c>
      <c r="AW79" s="147"/>
      <c r="AX79" s="148"/>
      <c r="AY79" s="148"/>
      <c r="AZ79" s="148"/>
      <c r="BA79" s="148"/>
      <c r="BB79" s="149"/>
      <c r="BD79" s="162"/>
      <c r="BE79" s="160"/>
      <c r="BF79" s="148"/>
      <c r="BG79" s="148"/>
      <c r="BH79" s="148"/>
      <c r="BI79" s="148"/>
      <c r="BJ79" s="148"/>
      <c r="BK79" s="148"/>
      <c r="BL79" s="148"/>
      <c r="BM79" s="148"/>
      <c r="BN79" s="148"/>
      <c r="BO79" s="148"/>
      <c r="BP79" s="148"/>
      <c r="BQ79" s="148"/>
      <c r="BR79" s="148"/>
      <c r="BS79" s="148"/>
      <c r="BT79" s="148"/>
      <c r="BU79" s="149"/>
    </row>
    <row r="80" spans="1:73" s="94" customFormat="1" ht="42" customHeight="1">
      <c r="A80" s="272" t="s">
        <v>8</v>
      </c>
      <c r="B80" s="253" t="s">
        <v>699</v>
      </c>
      <c r="C80" s="253" t="s">
        <v>627</v>
      </c>
      <c r="D80" s="422">
        <v>101</v>
      </c>
      <c r="E80" s="274" t="s">
        <v>106</v>
      </c>
      <c r="F80" s="412" t="s">
        <v>206</v>
      </c>
      <c r="G80" s="308" t="s">
        <v>307</v>
      </c>
      <c r="H80" s="309" t="s">
        <v>335</v>
      </c>
      <c r="I80" s="288" t="s">
        <v>307</v>
      </c>
      <c r="J80" s="309" t="s">
        <v>307</v>
      </c>
      <c r="K80" s="423"/>
      <c r="L80" s="424" t="s">
        <v>667</v>
      </c>
      <c r="M80" s="430"/>
      <c r="N80" s="425"/>
      <c r="O80" s="217"/>
      <c r="P80" s="431"/>
      <c r="Q80" s="277">
        <v>137</v>
      </c>
      <c r="R80" s="278">
        <v>75</v>
      </c>
      <c r="S80" s="413" t="s">
        <v>285</v>
      </c>
      <c r="T80" s="368" t="s">
        <v>615</v>
      </c>
      <c r="U80" s="303"/>
      <c r="V80" s="427" t="s">
        <v>815</v>
      </c>
      <c r="W80" s="411" t="s">
        <v>823</v>
      </c>
      <c r="X80" s="411" t="s">
        <v>811</v>
      </c>
      <c r="Y80" s="321" t="s">
        <v>830</v>
      </c>
      <c r="Z80" s="398" t="s">
        <v>634</v>
      </c>
      <c r="AA80" s="415" t="s">
        <v>832</v>
      </c>
      <c r="AB80" s="82" t="s">
        <v>743</v>
      </c>
      <c r="AC80" s="461" t="s">
        <v>833</v>
      </c>
      <c r="AD80" s="82" t="s">
        <v>748</v>
      </c>
      <c r="AF80" s="88"/>
      <c r="AG80" s="130"/>
      <c r="AH80" s="130"/>
      <c r="AI80" s="179"/>
      <c r="AJ80" s="179"/>
      <c r="AK80" s="227"/>
      <c r="AL80" s="227"/>
      <c r="AM80" s="130"/>
      <c r="AN80" s="130"/>
      <c r="AO80" s="130"/>
      <c r="AP80" s="113"/>
      <c r="AQ80" s="113"/>
      <c r="AR80" s="113"/>
      <c r="AS80" s="589" t="s">
        <v>565</v>
      </c>
      <c r="AT80" s="586" t="s">
        <v>839</v>
      </c>
      <c r="AU80" s="224" t="s">
        <v>836</v>
      </c>
      <c r="AW80" s="147"/>
      <c r="AX80" s="148"/>
      <c r="AY80" s="148"/>
      <c r="AZ80" s="148"/>
      <c r="BA80" s="148"/>
      <c r="BB80" s="149"/>
      <c r="BD80" s="162"/>
      <c r="BE80" s="160"/>
      <c r="BF80" s="148"/>
      <c r="BG80" s="81"/>
      <c r="BH80" s="148"/>
      <c r="BI80" s="148"/>
      <c r="BJ80" s="148"/>
      <c r="BK80" s="148"/>
      <c r="BL80" s="148"/>
      <c r="BM80" s="148"/>
      <c r="BN80" s="148"/>
      <c r="BO80" s="148"/>
      <c r="BP80" s="148"/>
      <c r="BQ80" s="148"/>
      <c r="BR80" s="148"/>
      <c r="BS80" s="148"/>
      <c r="BT80" s="148"/>
      <c r="BU80" s="149"/>
    </row>
    <row r="81" spans="1:73" s="94" customFormat="1" ht="42" customHeight="1">
      <c r="A81" s="273" t="s">
        <v>28</v>
      </c>
      <c r="B81" s="284" t="s">
        <v>699</v>
      </c>
      <c r="C81" s="284" t="s">
        <v>627</v>
      </c>
      <c r="D81" s="285">
        <v>101</v>
      </c>
      <c r="E81" s="286" t="s">
        <v>107</v>
      </c>
      <c r="F81" s="307" t="s">
        <v>207</v>
      </c>
      <c r="G81" s="308" t="s">
        <v>307</v>
      </c>
      <c r="H81" s="309" t="s">
        <v>335</v>
      </c>
      <c r="I81" s="288" t="s">
        <v>307</v>
      </c>
      <c r="J81" s="309" t="s">
        <v>307</v>
      </c>
      <c r="K81" s="341"/>
      <c r="L81" s="354" t="s">
        <v>665</v>
      </c>
      <c r="M81" s="290"/>
      <c r="N81" s="291"/>
      <c r="O81" s="292"/>
      <c r="P81" s="323"/>
      <c r="Q81" s="294">
        <v>111</v>
      </c>
      <c r="R81" s="295">
        <v>60.3</v>
      </c>
      <c r="S81" s="296" t="s">
        <v>285</v>
      </c>
      <c r="T81" s="368" t="s">
        <v>615</v>
      </c>
      <c r="U81" s="303"/>
      <c r="V81" s="299" t="s">
        <v>753</v>
      </c>
      <c r="W81" s="299" t="s">
        <v>762</v>
      </c>
      <c r="X81" s="305"/>
      <c r="Y81" s="321" t="s">
        <v>830</v>
      </c>
      <c r="Z81" s="369" t="s">
        <v>651</v>
      </c>
      <c r="AA81" s="415" t="s">
        <v>832</v>
      </c>
      <c r="AB81" s="270" t="s">
        <v>743</v>
      </c>
      <c r="AC81" s="321" t="s">
        <v>833</v>
      </c>
      <c r="AD81" s="270" t="s">
        <v>743</v>
      </c>
      <c r="AF81" s="88"/>
      <c r="AG81" s="130"/>
      <c r="AH81" s="130"/>
      <c r="AI81" s="179"/>
      <c r="AJ81" s="179"/>
      <c r="AK81" s="227"/>
      <c r="AL81" s="227"/>
      <c r="AM81" s="130"/>
      <c r="AN81" s="130"/>
      <c r="AO81" s="130"/>
      <c r="AP81" s="113"/>
      <c r="AQ81" s="113"/>
      <c r="AR81" s="113"/>
      <c r="AS81" s="589" t="s">
        <v>565</v>
      </c>
      <c r="AT81" s="586" t="s">
        <v>840</v>
      </c>
      <c r="AU81" s="224" t="s">
        <v>837</v>
      </c>
      <c r="AW81" s="147"/>
      <c r="AX81" s="148"/>
      <c r="AY81" s="148"/>
      <c r="AZ81" s="148"/>
      <c r="BA81" s="148"/>
      <c r="BB81" s="149"/>
      <c r="BD81" s="162"/>
      <c r="BE81" s="160"/>
      <c r="BF81" s="148"/>
      <c r="BG81" s="81"/>
      <c r="BH81" s="148"/>
      <c r="BI81" s="148"/>
      <c r="BJ81" s="148"/>
      <c r="BK81" s="148"/>
      <c r="BL81" s="148"/>
      <c r="BM81" s="148"/>
      <c r="BN81" s="148"/>
      <c r="BO81" s="148"/>
      <c r="BP81" s="148"/>
      <c r="BQ81" s="148"/>
      <c r="BR81" s="148"/>
      <c r="BS81" s="148"/>
      <c r="BT81" s="148"/>
      <c r="BU81" s="149"/>
    </row>
    <row r="82" spans="1:73" s="94" customFormat="1" ht="42" customHeight="1">
      <c r="A82" s="273" t="s">
        <v>28</v>
      </c>
      <c r="B82" s="284" t="s">
        <v>699</v>
      </c>
      <c r="C82" s="284" t="s">
        <v>627</v>
      </c>
      <c r="D82" s="285">
        <v>101</v>
      </c>
      <c r="E82" s="286" t="s">
        <v>108</v>
      </c>
      <c r="F82" s="307" t="s">
        <v>208</v>
      </c>
      <c r="G82" s="308" t="s">
        <v>307</v>
      </c>
      <c r="H82" s="309" t="s">
        <v>335</v>
      </c>
      <c r="I82" s="288" t="s">
        <v>307</v>
      </c>
      <c r="J82" s="309" t="s">
        <v>307</v>
      </c>
      <c r="K82" s="341"/>
      <c r="L82" s="354" t="s">
        <v>665</v>
      </c>
      <c r="M82" s="290"/>
      <c r="N82" s="291"/>
      <c r="O82" s="292"/>
      <c r="P82" s="323"/>
      <c r="Q82" s="294">
        <v>69</v>
      </c>
      <c r="R82" s="295"/>
      <c r="S82" s="296"/>
      <c r="T82" s="368" t="s">
        <v>615</v>
      </c>
      <c r="U82" s="303"/>
      <c r="V82" s="299" t="s">
        <v>753</v>
      </c>
      <c r="W82" s="299" t="s">
        <v>762</v>
      </c>
      <c r="X82" s="298"/>
      <c r="Y82" s="321" t="s">
        <v>830</v>
      </c>
      <c r="Z82" s="369" t="s">
        <v>651</v>
      </c>
      <c r="AA82" s="415" t="s">
        <v>832</v>
      </c>
      <c r="AB82" s="271" t="s">
        <v>743</v>
      </c>
      <c r="AC82" s="461" t="s">
        <v>833</v>
      </c>
      <c r="AD82" s="271" t="s">
        <v>743</v>
      </c>
      <c r="AF82" s="88"/>
      <c r="AG82" s="130"/>
      <c r="AH82" s="130"/>
      <c r="AI82" s="179"/>
      <c r="AJ82" s="179"/>
      <c r="AK82" s="130"/>
      <c r="AL82" s="130"/>
      <c r="AM82" s="130"/>
      <c r="AN82" s="130"/>
      <c r="AO82" s="130"/>
      <c r="AP82" s="113"/>
      <c r="AQ82" s="113"/>
      <c r="AR82" s="114"/>
      <c r="AS82" s="589" t="s">
        <v>565</v>
      </c>
      <c r="AT82" s="586" t="s">
        <v>839</v>
      </c>
      <c r="AU82" s="224" t="s">
        <v>836</v>
      </c>
      <c r="AW82" s="147"/>
      <c r="AX82" s="148"/>
      <c r="AY82" s="148"/>
      <c r="AZ82" s="148"/>
      <c r="BA82" s="148"/>
      <c r="BB82" s="149"/>
      <c r="BD82" s="162"/>
      <c r="BE82" s="160"/>
      <c r="BF82" s="148"/>
      <c r="BG82" s="148"/>
      <c r="BH82" s="148"/>
      <c r="BI82" s="148"/>
      <c r="BJ82" s="148"/>
      <c r="BK82" s="148"/>
      <c r="BL82" s="148"/>
      <c r="BM82" s="148"/>
      <c r="BN82" s="148"/>
      <c r="BO82" s="148"/>
      <c r="BP82" s="148"/>
      <c r="BQ82" s="148"/>
      <c r="BR82" s="148"/>
      <c r="BS82" s="148"/>
      <c r="BT82" s="148"/>
      <c r="BU82" s="149"/>
    </row>
    <row r="83" spans="1:73" s="94" customFormat="1" ht="42" customHeight="1">
      <c r="A83" s="273" t="s">
        <v>28</v>
      </c>
      <c r="B83" s="284" t="s">
        <v>699</v>
      </c>
      <c r="C83" s="284" t="s">
        <v>724</v>
      </c>
      <c r="D83" s="285">
        <v>101</v>
      </c>
      <c r="E83" s="286" t="s">
        <v>161</v>
      </c>
      <c r="F83" s="307" t="s">
        <v>209</v>
      </c>
      <c r="G83" s="308" t="s">
        <v>307</v>
      </c>
      <c r="H83" s="309" t="s">
        <v>404</v>
      </c>
      <c r="I83" s="288" t="s">
        <v>307</v>
      </c>
      <c r="J83" s="309" t="s">
        <v>307</v>
      </c>
      <c r="K83" s="341"/>
      <c r="L83" s="354" t="s">
        <v>668</v>
      </c>
      <c r="M83" s="290"/>
      <c r="N83" s="291"/>
      <c r="O83" s="292"/>
      <c r="P83" s="323"/>
      <c r="Q83" s="294">
        <v>235</v>
      </c>
      <c r="R83" s="295">
        <v>25.6</v>
      </c>
      <c r="S83" s="304" t="s">
        <v>285</v>
      </c>
      <c r="T83" s="368" t="s">
        <v>615</v>
      </c>
      <c r="U83" s="303"/>
      <c r="V83" s="299" t="s">
        <v>753</v>
      </c>
      <c r="W83" s="299" t="s">
        <v>762</v>
      </c>
      <c r="X83" s="305"/>
      <c r="Y83" s="321" t="s">
        <v>830</v>
      </c>
      <c r="Z83" s="369" t="s">
        <v>654</v>
      </c>
      <c r="AA83" s="415" t="s">
        <v>832</v>
      </c>
      <c r="AB83" s="271" t="s">
        <v>743</v>
      </c>
      <c r="AC83" s="321" t="s">
        <v>833</v>
      </c>
      <c r="AD83" s="271" t="s">
        <v>748</v>
      </c>
      <c r="AF83" s="88"/>
      <c r="AG83" s="130"/>
      <c r="AH83" s="130"/>
      <c r="AI83" s="179"/>
      <c r="AJ83" s="179"/>
      <c r="AK83" s="227"/>
      <c r="AL83" s="227"/>
      <c r="AM83" s="130"/>
      <c r="AN83" s="130"/>
      <c r="AO83" s="130"/>
      <c r="AP83" s="113"/>
      <c r="AQ83" s="113"/>
      <c r="AR83" s="113"/>
      <c r="AS83" s="589" t="s">
        <v>565</v>
      </c>
      <c r="AT83" s="586" t="s">
        <v>840</v>
      </c>
      <c r="AU83" s="224" t="s">
        <v>837</v>
      </c>
      <c r="AW83" s="147"/>
      <c r="AX83" s="148"/>
      <c r="AY83" s="148"/>
      <c r="AZ83" s="148"/>
      <c r="BA83" s="148"/>
      <c r="BB83" s="149"/>
      <c r="BD83" s="162"/>
      <c r="BE83" s="160"/>
      <c r="BF83" s="148"/>
      <c r="BG83" s="81"/>
      <c r="BH83" s="148"/>
      <c r="BI83" s="148"/>
      <c r="BJ83" s="148"/>
      <c r="BK83" s="148"/>
      <c r="BL83" s="148"/>
      <c r="BM83" s="148"/>
      <c r="BN83" s="148"/>
      <c r="BO83" s="148"/>
      <c r="BP83" s="148"/>
      <c r="BQ83" s="148"/>
      <c r="BR83" s="148"/>
      <c r="BS83" s="148"/>
      <c r="BT83" s="148"/>
      <c r="BU83" s="149"/>
    </row>
    <row r="84" spans="1:73" s="94" customFormat="1" ht="62.1" customHeight="1">
      <c r="A84" s="273" t="s">
        <v>28</v>
      </c>
      <c r="B84" s="367" t="s">
        <v>699</v>
      </c>
      <c r="C84" s="284" t="s">
        <v>660</v>
      </c>
      <c r="D84" s="285">
        <v>101</v>
      </c>
      <c r="E84" s="286" t="s">
        <v>162</v>
      </c>
      <c r="F84" s="287" t="s">
        <v>210</v>
      </c>
      <c r="G84" s="288" t="s">
        <v>307</v>
      </c>
      <c r="H84" s="309" t="s">
        <v>431</v>
      </c>
      <c r="I84" s="288" t="s">
        <v>307</v>
      </c>
      <c r="J84" s="288" t="s">
        <v>307</v>
      </c>
      <c r="K84" s="341"/>
      <c r="L84" s="356" t="s">
        <v>681</v>
      </c>
      <c r="M84" s="372"/>
      <c r="N84" s="291"/>
      <c r="O84" s="292"/>
      <c r="P84" s="320"/>
      <c r="Q84" s="294"/>
      <c r="R84" s="295" t="s">
        <v>287</v>
      </c>
      <c r="S84" s="304" t="s">
        <v>285</v>
      </c>
      <c r="T84" s="368" t="s">
        <v>615</v>
      </c>
      <c r="U84" s="305"/>
      <c r="V84" s="299" t="s">
        <v>751</v>
      </c>
      <c r="W84" s="299" t="s">
        <v>762</v>
      </c>
      <c r="X84" s="305"/>
      <c r="Y84" s="321" t="s">
        <v>830</v>
      </c>
      <c r="Z84" s="369" t="s">
        <v>654</v>
      </c>
      <c r="AA84" s="415" t="s">
        <v>832</v>
      </c>
      <c r="AB84" s="271" t="s">
        <v>749</v>
      </c>
      <c r="AC84" s="461" t="s">
        <v>833</v>
      </c>
      <c r="AD84" s="271" t="s">
        <v>749</v>
      </c>
      <c r="AF84" s="88"/>
      <c r="AG84" s="130"/>
      <c r="AH84" s="130"/>
      <c r="AI84" s="130"/>
      <c r="AJ84" s="130"/>
      <c r="AK84" s="130"/>
      <c r="AL84" s="130"/>
      <c r="AM84" s="130"/>
      <c r="AN84" s="130"/>
      <c r="AO84" s="130"/>
      <c r="AP84" s="113"/>
      <c r="AQ84" s="113"/>
      <c r="AR84" s="113"/>
      <c r="AS84" s="113"/>
      <c r="AT84" s="586" t="s">
        <v>839</v>
      </c>
      <c r="AU84" s="224" t="s">
        <v>836</v>
      </c>
      <c r="AW84" s="147"/>
      <c r="AX84" s="148"/>
      <c r="AY84" s="148"/>
      <c r="AZ84" s="148"/>
      <c r="BA84" s="148"/>
      <c r="BB84" s="149"/>
      <c r="BD84" s="162"/>
      <c r="BE84" s="160"/>
      <c r="BF84" s="148"/>
      <c r="BG84" s="148"/>
      <c r="BH84" s="148"/>
      <c r="BI84" s="148"/>
      <c r="BJ84" s="148"/>
      <c r="BK84" s="148"/>
      <c r="BL84" s="148"/>
      <c r="BM84" s="148"/>
      <c r="BN84" s="148"/>
      <c r="BO84" s="148"/>
      <c r="BP84" s="148"/>
      <c r="BQ84" s="148"/>
      <c r="BR84" s="148"/>
      <c r="BS84" s="148"/>
      <c r="BT84" s="148"/>
      <c r="BU84" s="149"/>
    </row>
    <row r="85" spans="1:73" s="94" customFormat="1" ht="42" customHeight="1">
      <c r="A85" s="163" t="s">
        <v>160</v>
      </c>
      <c r="B85" s="256"/>
      <c r="C85" s="256" t="s">
        <v>627</v>
      </c>
      <c r="D85" s="175">
        <v>101</v>
      </c>
      <c r="E85" s="165" t="s">
        <v>109</v>
      </c>
      <c r="F85" s="182" t="s">
        <v>209</v>
      </c>
      <c r="G85" s="166" t="s">
        <v>307</v>
      </c>
      <c r="H85" s="166" t="s">
        <v>335</v>
      </c>
      <c r="I85" s="166" t="s">
        <v>336</v>
      </c>
      <c r="J85" s="166" t="s">
        <v>307</v>
      </c>
      <c r="K85" s="364"/>
      <c r="L85" s="358" t="s">
        <v>267</v>
      </c>
      <c r="M85" s="241"/>
      <c r="N85" s="245"/>
      <c r="O85" s="167"/>
      <c r="P85" s="247"/>
      <c r="Q85" s="168"/>
      <c r="R85" s="169"/>
      <c r="S85" s="170"/>
      <c r="T85" s="171"/>
      <c r="U85" s="171"/>
      <c r="V85" s="171"/>
      <c r="W85" s="171"/>
      <c r="X85" s="171"/>
      <c r="Y85" s="321" t="s">
        <v>830</v>
      </c>
      <c r="Z85" s="172"/>
      <c r="AA85" s="415" t="s">
        <v>832</v>
      </c>
      <c r="AB85" s="172"/>
      <c r="AC85" s="321" t="s">
        <v>833</v>
      </c>
      <c r="AD85" s="172"/>
      <c r="AF85" s="193"/>
      <c r="AG85" s="194"/>
      <c r="AH85" s="194"/>
      <c r="AI85" s="194"/>
      <c r="AJ85" s="194"/>
      <c r="AK85" s="194"/>
      <c r="AL85" s="194"/>
      <c r="AM85" s="194"/>
      <c r="AN85" s="194"/>
      <c r="AO85" s="194"/>
      <c r="AP85" s="195"/>
      <c r="AQ85" s="195"/>
      <c r="AR85" s="195"/>
      <c r="AS85" s="195"/>
      <c r="AT85" s="586" t="s">
        <v>840</v>
      </c>
      <c r="AU85" s="224" t="s">
        <v>837</v>
      </c>
      <c r="AW85" s="147"/>
      <c r="AX85" s="148"/>
      <c r="AY85" s="148"/>
      <c r="AZ85" s="148"/>
      <c r="BA85" s="148"/>
      <c r="BB85" s="149"/>
      <c r="BD85" s="162"/>
      <c r="BE85" s="160"/>
      <c r="BF85" s="148"/>
      <c r="BG85" s="148"/>
      <c r="BH85" s="148"/>
      <c r="BI85" s="148"/>
      <c r="BJ85" s="148"/>
      <c r="BK85" s="148"/>
      <c r="BL85" s="148"/>
      <c r="BM85" s="148"/>
      <c r="BN85" s="148"/>
      <c r="BO85" s="148"/>
      <c r="BP85" s="148"/>
      <c r="BQ85" s="148"/>
      <c r="BR85" s="148"/>
      <c r="BS85" s="148"/>
      <c r="BT85" s="148"/>
      <c r="BU85" s="149"/>
    </row>
    <row r="86" spans="1:73" s="94" customFormat="1" ht="42" customHeight="1">
      <c r="A86" s="273" t="s">
        <v>38</v>
      </c>
      <c r="B86" s="284" t="s">
        <v>699</v>
      </c>
      <c r="C86" s="284" t="s">
        <v>627</v>
      </c>
      <c r="D86" s="285">
        <v>101</v>
      </c>
      <c r="E86" s="286" t="s">
        <v>110</v>
      </c>
      <c r="F86" s="287" t="s">
        <v>207</v>
      </c>
      <c r="G86" s="288" t="s">
        <v>307</v>
      </c>
      <c r="H86" s="288" t="s">
        <v>335</v>
      </c>
      <c r="I86" s="288" t="s">
        <v>307</v>
      </c>
      <c r="J86" s="288" t="s">
        <v>307</v>
      </c>
      <c r="K86" s="341"/>
      <c r="L86" s="356" t="s">
        <v>665</v>
      </c>
      <c r="M86" s="310"/>
      <c r="N86" s="350"/>
      <c r="O86" s="292"/>
      <c r="P86" s="323"/>
      <c r="Q86" s="294">
        <v>23</v>
      </c>
      <c r="R86" s="295">
        <v>60.3</v>
      </c>
      <c r="S86" s="304" t="s">
        <v>285</v>
      </c>
      <c r="T86" s="368" t="s">
        <v>615</v>
      </c>
      <c r="U86" s="299"/>
      <c r="V86" s="299" t="s">
        <v>753</v>
      </c>
      <c r="W86" s="299" t="s">
        <v>762</v>
      </c>
      <c r="X86" s="298"/>
      <c r="Y86" s="321" t="s">
        <v>830</v>
      </c>
      <c r="Z86" s="369" t="s">
        <v>652</v>
      </c>
      <c r="AA86" s="415" t="s">
        <v>832</v>
      </c>
      <c r="AB86" s="271" t="s">
        <v>743</v>
      </c>
      <c r="AC86" s="461" t="s">
        <v>833</v>
      </c>
      <c r="AD86" s="271" t="s">
        <v>748</v>
      </c>
      <c r="AF86" s="88"/>
      <c r="AG86" s="130"/>
      <c r="AH86" s="130"/>
      <c r="AI86" s="179"/>
      <c r="AJ86" s="179"/>
      <c r="AK86" s="227"/>
      <c r="AL86" s="227"/>
      <c r="AM86" s="130"/>
      <c r="AN86" s="130"/>
      <c r="AO86" s="130"/>
      <c r="AP86" s="113"/>
      <c r="AQ86" s="114"/>
      <c r="AR86" s="113"/>
      <c r="AS86" s="589" t="s">
        <v>565</v>
      </c>
      <c r="AT86" s="586" t="s">
        <v>839</v>
      </c>
      <c r="AU86" s="224" t="s">
        <v>836</v>
      </c>
      <c r="AW86" s="147"/>
      <c r="AX86" s="148"/>
      <c r="AY86" s="148"/>
      <c r="AZ86" s="148"/>
      <c r="BA86" s="148"/>
      <c r="BB86" s="149"/>
      <c r="BD86" s="162"/>
      <c r="BE86" s="160"/>
      <c r="BF86" s="148"/>
      <c r="BG86" s="81"/>
      <c r="BH86" s="148"/>
      <c r="BI86" s="148"/>
      <c r="BJ86" s="148"/>
      <c r="BK86" s="148"/>
      <c r="BL86" s="148"/>
      <c r="BM86" s="148"/>
      <c r="BN86" s="148"/>
      <c r="BO86" s="148"/>
      <c r="BP86" s="148"/>
      <c r="BQ86" s="148"/>
      <c r="BR86" s="148"/>
      <c r="BS86" s="148"/>
      <c r="BT86" s="148"/>
      <c r="BU86" s="149"/>
    </row>
    <row r="87" spans="1:73" s="94" customFormat="1" ht="42" customHeight="1">
      <c r="A87" s="273" t="s">
        <v>38</v>
      </c>
      <c r="B87" s="284" t="s">
        <v>699</v>
      </c>
      <c r="C87" s="284" t="s">
        <v>627</v>
      </c>
      <c r="D87" s="285">
        <v>101</v>
      </c>
      <c r="E87" s="286" t="s">
        <v>111</v>
      </c>
      <c r="F87" s="287" t="s">
        <v>207</v>
      </c>
      <c r="G87" s="288" t="s">
        <v>307</v>
      </c>
      <c r="H87" s="288" t="s">
        <v>335</v>
      </c>
      <c r="I87" s="288" t="s">
        <v>307</v>
      </c>
      <c r="J87" s="288" t="s">
        <v>307</v>
      </c>
      <c r="K87" s="341"/>
      <c r="L87" s="354" t="s">
        <v>665</v>
      </c>
      <c r="M87" s="371"/>
      <c r="N87" s="291"/>
      <c r="O87" s="292"/>
      <c r="P87" s="323"/>
      <c r="Q87" s="294">
        <v>57</v>
      </c>
      <c r="R87" s="295">
        <v>60.3</v>
      </c>
      <c r="S87" s="304" t="s">
        <v>285</v>
      </c>
      <c r="T87" s="368" t="s">
        <v>615</v>
      </c>
      <c r="U87" s="299"/>
      <c r="V87" s="299" t="s">
        <v>753</v>
      </c>
      <c r="W87" s="299" t="s">
        <v>762</v>
      </c>
      <c r="X87" s="298"/>
      <c r="Y87" s="321" t="s">
        <v>830</v>
      </c>
      <c r="Z87" s="369" t="s">
        <v>651</v>
      </c>
      <c r="AA87" s="415" t="s">
        <v>832</v>
      </c>
      <c r="AB87" s="271" t="s">
        <v>743</v>
      </c>
      <c r="AC87" s="321" t="s">
        <v>833</v>
      </c>
      <c r="AD87" s="271" t="s">
        <v>743</v>
      </c>
      <c r="AF87" s="88"/>
      <c r="AG87" s="130"/>
      <c r="AH87" s="130"/>
      <c r="AI87" s="179"/>
      <c r="AJ87" s="179"/>
      <c r="AK87" s="227"/>
      <c r="AL87" s="227"/>
      <c r="AM87" s="130"/>
      <c r="AN87" s="130"/>
      <c r="AO87" s="130"/>
      <c r="AP87" s="113"/>
      <c r="AQ87" s="114"/>
      <c r="AR87" s="113"/>
      <c r="AS87" s="589" t="s">
        <v>565</v>
      </c>
      <c r="AT87" s="586" t="s">
        <v>840</v>
      </c>
      <c r="AU87" s="224" t="s">
        <v>837</v>
      </c>
      <c r="AW87" s="147"/>
      <c r="AX87" s="148"/>
      <c r="AY87" s="148"/>
      <c r="AZ87" s="148"/>
      <c r="BA87" s="148"/>
      <c r="BB87" s="149"/>
      <c r="BD87" s="162"/>
      <c r="BE87" s="160"/>
      <c r="BF87" s="148"/>
      <c r="BG87" s="81"/>
      <c r="BH87" s="148"/>
      <c r="BI87" s="148"/>
      <c r="BJ87" s="148"/>
      <c r="BK87" s="148"/>
      <c r="BL87" s="148"/>
      <c r="BM87" s="148"/>
      <c r="BN87" s="148"/>
      <c r="BO87" s="148"/>
      <c r="BP87" s="148"/>
      <c r="BQ87" s="148"/>
      <c r="BR87" s="148"/>
      <c r="BS87" s="148"/>
      <c r="BT87" s="148"/>
      <c r="BU87" s="149"/>
    </row>
    <row r="88" spans="1:73" s="94" customFormat="1" ht="42" customHeight="1">
      <c r="A88" s="273" t="s">
        <v>38</v>
      </c>
      <c r="B88" s="284" t="s">
        <v>699</v>
      </c>
      <c r="C88" s="284" t="s">
        <v>627</v>
      </c>
      <c r="D88" s="285">
        <v>101</v>
      </c>
      <c r="E88" s="286" t="s">
        <v>112</v>
      </c>
      <c r="F88" s="287" t="s">
        <v>203</v>
      </c>
      <c r="G88" s="288" t="s">
        <v>307</v>
      </c>
      <c r="H88" s="288" t="s">
        <v>404</v>
      </c>
      <c r="I88" s="288" t="s">
        <v>307</v>
      </c>
      <c r="J88" s="288" t="s">
        <v>307</v>
      </c>
      <c r="K88" s="341"/>
      <c r="L88" s="354" t="s">
        <v>669</v>
      </c>
      <c r="M88" s="290"/>
      <c r="N88" s="291"/>
      <c r="O88" s="292"/>
      <c r="P88" s="323"/>
      <c r="Q88" s="294">
        <v>9</v>
      </c>
      <c r="R88" s="295"/>
      <c r="S88" s="304"/>
      <c r="T88" s="368" t="s">
        <v>615</v>
      </c>
      <c r="U88" s="299"/>
      <c r="V88" s="299" t="s">
        <v>753</v>
      </c>
      <c r="W88" s="299" t="s">
        <v>762</v>
      </c>
      <c r="X88" s="298"/>
      <c r="Y88" s="321" t="s">
        <v>830</v>
      </c>
      <c r="Z88" s="369" t="s">
        <v>651</v>
      </c>
      <c r="AA88" s="415" t="s">
        <v>832</v>
      </c>
      <c r="AB88" s="271" t="s">
        <v>743</v>
      </c>
      <c r="AC88" s="461" t="s">
        <v>833</v>
      </c>
      <c r="AD88" s="271" t="s">
        <v>743</v>
      </c>
      <c r="AF88" s="88"/>
      <c r="AG88" s="130"/>
      <c r="AH88" s="130"/>
      <c r="AI88" s="179"/>
      <c r="AJ88" s="179"/>
      <c r="AK88" s="130"/>
      <c r="AL88" s="130"/>
      <c r="AM88" s="130"/>
      <c r="AN88" s="130"/>
      <c r="AO88" s="130"/>
      <c r="AP88" s="113"/>
      <c r="AQ88" s="113"/>
      <c r="AR88" s="113"/>
      <c r="AS88" s="589" t="s">
        <v>565</v>
      </c>
      <c r="AT88" s="586" t="s">
        <v>839</v>
      </c>
      <c r="AU88" s="224" t="s">
        <v>836</v>
      </c>
      <c r="AW88" s="147"/>
      <c r="AX88" s="148"/>
      <c r="AY88" s="148"/>
      <c r="AZ88" s="148"/>
      <c r="BA88" s="148"/>
      <c r="BB88" s="149"/>
      <c r="BD88" s="162"/>
      <c r="BE88" s="160"/>
      <c r="BF88" s="148"/>
      <c r="BG88" s="148"/>
      <c r="BH88" s="148"/>
      <c r="BI88" s="148"/>
      <c r="BJ88" s="148"/>
      <c r="BK88" s="148"/>
      <c r="BL88" s="148"/>
      <c r="BM88" s="148"/>
      <c r="BN88" s="148"/>
      <c r="BO88" s="148"/>
      <c r="BP88" s="148"/>
      <c r="BQ88" s="148"/>
      <c r="BR88" s="148"/>
      <c r="BS88" s="148"/>
      <c r="BT88" s="148"/>
      <c r="BU88" s="149"/>
    </row>
    <row r="89" spans="1:73" s="94" customFormat="1" ht="42" customHeight="1">
      <c r="A89" s="273" t="s">
        <v>38</v>
      </c>
      <c r="B89" s="284" t="s">
        <v>699</v>
      </c>
      <c r="C89" s="284" t="s">
        <v>627</v>
      </c>
      <c r="D89" s="285">
        <v>101</v>
      </c>
      <c r="E89" s="286" t="s">
        <v>113</v>
      </c>
      <c r="F89" s="287" t="s">
        <v>204</v>
      </c>
      <c r="G89" s="288" t="s">
        <v>307</v>
      </c>
      <c r="H89" s="288" t="s">
        <v>404</v>
      </c>
      <c r="I89" s="288" t="s">
        <v>307</v>
      </c>
      <c r="J89" s="288" t="s">
        <v>307</v>
      </c>
      <c r="K89" s="341"/>
      <c r="L89" s="354" t="s">
        <v>665</v>
      </c>
      <c r="M89" s="310"/>
      <c r="N89" s="291"/>
      <c r="O89" s="292"/>
      <c r="P89" s="323"/>
      <c r="Q89" s="294">
        <v>71</v>
      </c>
      <c r="R89" s="295"/>
      <c r="S89" s="304"/>
      <c r="T89" s="368" t="s">
        <v>615</v>
      </c>
      <c r="U89" s="299"/>
      <c r="V89" s="299" t="s">
        <v>753</v>
      </c>
      <c r="W89" s="299" t="s">
        <v>762</v>
      </c>
      <c r="X89" s="298"/>
      <c r="Y89" s="321" t="s">
        <v>830</v>
      </c>
      <c r="Z89" s="369" t="s">
        <v>651</v>
      </c>
      <c r="AA89" s="415" t="s">
        <v>832</v>
      </c>
      <c r="AB89" s="271" t="s">
        <v>743</v>
      </c>
      <c r="AC89" s="321" t="s">
        <v>833</v>
      </c>
      <c r="AD89" s="271" t="s">
        <v>743</v>
      </c>
      <c r="AF89" s="88"/>
      <c r="AG89" s="129"/>
      <c r="AH89" s="129"/>
      <c r="AI89" s="179"/>
      <c r="AJ89" s="179"/>
      <c r="AK89" s="129"/>
      <c r="AL89" s="129"/>
      <c r="AM89" s="129"/>
      <c r="AN89" s="129"/>
      <c r="AO89" s="129"/>
      <c r="AP89" s="114"/>
      <c r="AQ89" s="114"/>
      <c r="AR89" s="113"/>
      <c r="AS89" s="589" t="s">
        <v>565</v>
      </c>
      <c r="AT89" s="586" t="s">
        <v>840</v>
      </c>
      <c r="AU89" s="224" t="s">
        <v>837</v>
      </c>
      <c r="AW89" s="147"/>
      <c r="AX89" s="148"/>
      <c r="AY89" s="148"/>
      <c r="AZ89" s="148"/>
      <c r="BA89" s="148"/>
      <c r="BB89" s="149"/>
      <c r="BD89" s="162"/>
      <c r="BE89" s="160"/>
      <c r="BF89" s="148"/>
      <c r="BG89" s="148"/>
      <c r="BH89" s="148"/>
      <c r="BI89" s="148"/>
      <c r="BJ89" s="148"/>
      <c r="BK89" s="148"/>
      <c r="BL89" s="148"/>
      <c r="BM89" s="148"/>
      <c r="BN89" s="148"/>
      <c r="BO89" s="148"/>
      <c r="BP89" s="148"/>
      <c r="BQ89" s="148"/>
      <c r="BR89" s="148"/>
      <c r="BS89" s="148"/>
      <c r="BT89" s="148"/>
      <c r="BU89" s="149"/>
    </row>
    <row r="90" spans="1:73" s="94" customFormat="1" ht="42" customHeight="1">
      <c r="A90" s="273" t="s">
        <v>38</v>
      </c>
      <c r="B90" s="284"/>
      <c r="C90" s="284" t="s">
        <v>627</v>
      </c>
      <c r="D90" s="285">
        <v>101</v>
      </c>
      <c r="E90" s="286" t="s">
        <v>114</v>
      </c>
      <c r="F90" s="287" t="s">
        <v>211</v>
      </c>
      <c r="G90" s="288" t="s">
        <v>307</v>
      </c>
      <c r="H90" s="288" t="s">
        <v>404</v>
      </c>
      <c r="I90" s="288" t="s">
        <v>307</v>
      </c>
      <c r="J90" s="288" t="s">
        <v>307</v>
      </c>
      <c r="K90" s="341"/>
      <c r="L90" s="354" t="s">
        <v>553</v>
      </c>
      <c r="M90" s="290"/>
      <c r="N90" s="291"/>
      <c r="O90" s="292"/>
      <c r="P90" s="306"/>
      <c r="Q90" s="294">
        <v>57</v>
      </c>
      <c r="R90" s="295"/>
      <c r="S90" s="304"/>
      <c r="T90" s="298"/>
      <c r="U90" s="298"/>
      <c r="V90" s="299" t="s">
        <v>623</v>
      </c>
      <c r="W90" s="303" t="s">
        <v>650</v>
      </c>
      <c r="X90" s="303"/>
      <c r="Y90" s="321" t="s">
        <v>830</v>
      </c>
      <c r="Z90" s="271" t="s">
        <v>617</v>
      </c>
      <c r="AA90" s="415" t="s">
        <v>832</v>
      </c>
      <c r="AB90" s="271"/>
      <c r="AC90" s="461" t="s">
        <v>833</v>
      </c>
      <c r="AD90" s="271" t="s">
        <v>651</v>
      </c>
      <c r="AF90" s="88"/>
      <c r="AG90" s="130"/>
      <c r="AH90" s="130"/>
      <c r="AI90" s="130"/>
      <c r="AJ90" s="130"/>
      <c r="AK90" s="130"/>
      <c r="AL90" s="130"/>
      <c r="AM90" s="130"/>
      <c r="AN90" s="130"/>
      <c r="AO90" s="130"/>
      <c r="AP90" s="113"/>
      <c r="AQ90" s="114"/>
      <c r="AR90" s="113"/>
      <c r="AS90" s="590" t="s">
        <v>565</v>
      </c>
      <c r="AT90" s="586" t="s">
        <v>839</v>
      </c>
      <c r="AU90" s="224" t="s">
        <v>836</v>
      </c>
      <c r="AW90" s="147"/>
      <c r="AX90" s="148"/>
      <c r="AY90" s="148"/>
      <c r="AZ90" s="148"/>
      <c r="BA90" s="148"/>
      <c r="BB90" s="149"/>
      <c r="BD90" s="162"/>
      <c r="BE90" s="160"/>
      <c r="BF90" s="148"/>
      <c r="BG90" s="148"/>
      <c r="BH90" s="148"/>
      <c r="BI90" s="148"/>
      <c r="BJ90" s="148"/>
      <c r="BK90" s="148"/>
      <c r="BL90" s="148"/>
      <c r="BM90" s="148"/>
      <c r="BN90" s="148"/>
      <c r="BO90" s="148"/>
      <c r="BP90" s="148"/>
      <c r="BQ90" s="148"/>
      <c r="BR90" s="148"/>
      <c r="BS90" s="148"/>
      <c r="BT90" s="148"/>
      <c r="BU90" s="149"/>
    </row>
    <row r="91" spans="1:73" s="94" customFormat="1" ht="89.25" customHeight="1">
      <c r="A91" s="273" t="s">
        <v>38</v>
      </c>
      <c r="B91" s="284" t="s">
        <v>699</v>
      </c>
      <c r="C91" s="284" t="s">
        <v>627</v>
      </c>
      <c r="D91" s="285">
        <v>101</v>
      </c>
      <c r="E91" s="286" t="s">
        <v>522</v>
      </c>
      <c r="F91" s="345" t="s">
        <v>523</v>
      </c>
      <c r="G91" s="288" t="s">
        <v>307</v>
      </c>
      <c r="H91" s="387" t="s">
        <v>304</v>
      </c>
      <c r="I91" s="288"/>
      <c r="J91" s="288"/>
      <c r="K91" s="341"/>
      <c r="L91" s="354" t="s">
        <v>524</v>
      </c>
      <c r="M91" s="310"/>
      <c r="N91" s="291"/>
      <c r="O91" s="292"/>
      <c r="P91" s="306"/>
      <c r="Q91" s="294">
        <v>110</v>
      </c>
      <c r="R91" s="295"/>
      <c r="S91" s="304"/>
      <c r="T91" s="298"/>
      <c r="U91" s="388"/>
      <c r="V91" s="303" t="s">
        <v>689</v>
      </c>
      <c r="W91" s="305" t="s">
        <v>695</v>
      </c>
      <c r="X91" s="411" t="s">
        <v>800</v>
      </c>
      <c r="Y91" s="321" t="s">
        <v>830</v>
      </c>
      <c r="Z91" s="370" t="s">
        <v>694</v>
      </c>
      <c r="AA91" s="415" t="s">
        <v>832</v>
      </c>
      <c r="AB91" s="464" t="s">
        <v>826</v>
      </c>
      <c r="AC91" s="321" t="s">
        <v>833</v>
      </c>
      <c r="AD91" s="271" t="s">
        <v>652</v>
      </c>
      <c r="AF91" s="88"/>
      <c r="AG91" s="130"/>
      <c r="AH91" s="130"/>
      <c r="AI91" s="181"/>
      <c r="AJ91" s="181"/>
      <c r="AK91" s="130"/>
      <c r="AL91" s="130"/>
      <c r="AM91" s="130"/>
      <c r="AN91" s="130"/>
      <c r="AO91" s="130"/>
      <c r="AP91" s="113"/>
      <c r="AQ91" s="114"/>
      <c r="AR91" s="113"/>
      <c r="AS91" s="114"/>
      <c r="AT91" s="586" t="s">
        <v>840</v>
      </c>
      <c r="AU91" s="224" t="s">
        <v>837</v>
      </c>
      <c r="AW91" s="147"/>
      <c r="AX91" s="148"/>
      <c r="AY91" s="148"/>
      <c r="AZ91" s="148"/>
      <c r="BA91" s="148"/>
      <c r="BB91" s="149"/>
      <c r="BD91" s="162"/>
      <c r="BE91" s="160"/>
      <c r="BF91" s="148"/>
      <c r="BG91" s="148"/>
      <c r="BH91" s="148"/>
      <c r="BI91" s="148"/>
      <c r="BJ91" s="148"/>
      <c r="BK91" s="148"/>
      <c r="BL91" s="148"/>
      <c r="BM91" s="148"/>
      <c r="BN91" s="148"/>
      <c r="BO91" s="148"/>
      <c r="BP91" s="148"/>
      <c r="BQ91" s="148"/>
      <c r="BR91" s="148"/>
      <c r="BS91" s="148"/>
      <c r="BT91" s="148"/>
      <c r="BU91" s="149"/>
    </row>
    <row r="92" spans="1:73" s="94" customFormat="1" ht="90" customHeight="1">
      <c r="A92" s="273" t="s">
        <v>38</v>
      </c>
      <c r="B92" s="284" t="s">
        <v>699</v>
      </c>
      <c r="C92" s="284" t="s">
        <v>627</v>
      </c>
      <c r="D92" s="285">
        <v>101</v>
      </c>
      <c r="E92" s="286" t="s">
        <v>163</v>
      </c>
      <c r="F92" s="307" t="s">
        <v>212</v>
      </c>
      <c r="G92" s="308" t="s">
        <v>307</v>
      </c>
      <c r="H92" s="288" t="s">
        <v>432</v>
      </c>
      <c r="I92" s="288" t="s">
        <v>307</v>
      </c>
      <c r="J92" s="309" t="s">
        <v>307</v>
      </c>
      <c r="K92" s="341"/>
      <c r="L92" s="389" t="s">
        <v>616</v>
      </c>
      <c r="M92" s="310"/>
      <c r="N92" s="291"/>
      <c r="O92" s="292"/>
      <c r="P92" s="306"/>
      <c r="Q92" s="294">
        <v>160</v>
      </c>
      <c r="R92" s="295"/>
      <c r="S92" s="304"/>
      <c r="T92" s="298"/>
      <c r="U92" s="298"/>
      <c r="V92" s="303" t="s">
        <v>689</v>
      </c>
      <c r="W92" s="305" t="s">
        <v>695</v>
      </c>
      <c r="X92" s="411" t="s">
        <v>801</v>
      </c>
      <c r="Y92" s="321" t="s">
        <v>830</v>
      </c>
      <c r="Z92" s="370" t="s">
        <v>697</v>
      </c>
      <c r="AA92" s="415" t="s">
        <v>832</v>
      </c>
      <c r="AB92" s="464" t="s">
        <v>827</v>
      </c>
      <c r="AC92" s="461" t="s">
        <v>833</v>
      </c>
      <c r="AD92" s="271" t="s">
        <v>653</v>
      </c>
      <c r="AF92" s="88"/>
      <c r="AG92" s="130"/>
      <c r="AH92" s="130"/>
      <c r="AI92" s="181"/>
      <c r="AJ92" s="181"/>
      <c r="AK92" s="130"/>
      <c r="AL92" s="130"/>
      <c r="AM92" s="130"/>
      <c r="AN92" s="130"/>
      <c r="AO92" s="130"/>
      <c r="AP92" s="113"/>
      <c r="AQ92" s="114"/>
      <c r="AR92" s="113"/>
      <c r="AS92" s="197"/>
      <c r="AT92" s="586" t="s">
        <v>839</v>
      </c>
      <c r="AU92" s="224" t="s">
        <v>836</v>
      </c>
      <c r="AW92" s="147"/>
      <c r="AX92" s="148"/>
      <c r="AY92" s="148"/>
      <c r="AZ92" s="148"/>
      <c r="BA92" s="148"/>
      <c r="BB92" s="149"/>
      <c r="BD92" s="162"/>
      <c r="BE92" s="160"/>
      <c r="BF92" s="148"/>
      <c r="BG92" s="148"/>
      <c r="BH92" s="148"/>
      <c r="BI92" s="148"/>
      <c r="BJ92" s="148"/>
      <c r="BK92" s="148"/>
      <c r="BL92" s="148"/>
      <c r="BM92" s="148"/>
      <c r="BN92" s="148"/>
      <c r="BO92" s="148"/>
      <c r="BP92" s="148"/>
      <c r="BQ92" s="148"/>
      <c r="BR92" s="148"/>
      <c r="BS92" s="148"/>
      <c r="BT92" s="148"/>
      <c r="BU92" s="149"/>
    </row>
    <row r="93" spans="1:73" s="94" customFormat="1" ht="53.25" customHeight="1">
      <c r="A93" s="273" t="s">
        <v>38</v>
      </c>
      <c r="B93" s="284"/>
      <c r="C93" s="284" t="s">
        <v>627</v>
      </c>
      <c r="D93" s="285">
        <v>101</v>
      </c>
      <c r="E93" s="286" t="s">
        <v>115</v>
      </c>
      <c r="F93" s="307" t="s">
        <v>344</v>
      </c>
      <c r="G93" s="308" t="s">
        <v>307</v>
      </c>
      <c r="H93" s="309" t="s">
        <v>404</v>
      </c>
      <c r="I93" s="288" t="s">
        <v>307</v>
      </c>
      <c r="J93" s="309" t="s">
        <v>310</v>
      </c>
      <c r="K93" s="341"/>
      <c r="L93" s="356" t="s">
        <v>570</v>
      </c>
      <c r="M93" s="310"/>
      <c r="N93" s="311"/>
      <c r="O93" s="417"/>
      <c r="P93" s="312"/>
      <c r="Q93" s="313">
        <v>48</v>
      </c>
      <c r="R93" s="314"/>
      <c r="S93" s="304"/>
      <c r="T93" s="298"/>
      <c r="U93" s="298"/>
      <c r="V93" s="299" t="s">
        <v>623</v>
      </c>
      <c r="W93" s="303" t="s">
        <v>650</v>
      </c>
      <c r="X93" s="303"/>
      <c r="Y93" s="321" t="s">
        <v>830</v>
      </c>
      <c r="Z93" s="271" t="s">
        <v>634</v>
      </c>
      <c r="AA93" s="415" t="s">
        <v>832</v>
      </c>
      <c r="AB93" s="271"/>
      <c r="AC93" s="321" t="s">
        <v>833</v>
      </c>
      <c r="AD93" s="271" t="s">
        <v>653</v>
      </c>
      <c r="AF93" s="88"/>
      <c r="AG93" s="130"/>
      <c r="AH93" s="130"/>
      <c r="AI93" s="130"/>
      <c r="AJ93" s="130"/>
      <c r="AK93" s="130"/>
      <c r="AL93" s="130"/>
      <c r="AM93" s="130"/>
      <c r="AN93" s="130"/>
      <c r="AO93" s="130"/>
      <c r="AP93" s="113"/>
      <c r="AQ93" s="113"/>
      <c r="AR93" s="113"/>
      <c r="AS93" s="590" t="s">
        <v>565</v>
      </c>
      <c r="AT93" s="586" t="s">
        <v>840</v>
      </c>
      <c r="AU93" s="224" t="s">
        <v>837</v>
      </c>
      <c r="AW93" s="147"/>
      <c r="AX93" s="148"/>
      <c r="AY93" s="148"/>
      <c r="AZ93" s="148"/>
      <c r="BA93" s="148"/>
      <c r="BB93" s="149"/>
      <c r="BD93" s="162"/>
      <c r="BE93" s="160"/>
      <c r="BF93" s="148"/>
      <c r="BG93" s="148"/>
      <c r="BH93" s="148"/>
      <c r="BI93" s="148"/>
      <c r="BJ93" s="148"/>
      <c r="BK93" s="148"/>
      <c r="BL93" s="148"/>
      <c r="BM93" s="148"/>
      <c r="BN93" s="148"/>
      <c r="BO93" s="148"/>
      <c r="BP93" s="148"/>
      <c r="BQ93" s="148"/>
      <c r="BR93" s="148"/>
      <c r="BS93" s="148"/>
      <c r="BT93" s="148"/>
      <c r="BU93" s="149"/>
    </row>
    <row r="94" spans="1:73" s="94" customFormat="1" ht="69.75" customHeight="1">
      <c r="A94" s="420" t="s">
        <v>26</v>
      </c>
      <c r="B94" s="465"/>
      <c r="C94" s="466" t="s">
        <v>825</v>
      </c>
      <c r="D94" s="467">
        <v>101</v>
      </c>
      <c r="E94" s="468" t="s">
        <v>791</v>
      </c>
      <c r="F94" s="469" t="s">
        <v>793</v>
      </c>
      <c r="G94" s="189"/>
      <c r="H94" s="188"/>
      <c r="I94" s="125"/>
      <c r="J94" s="188"/>
      <c r="K94" s="470"/>
      <c r="L94" s="481" t="s">
        <v>794</v>
      </c>
      <c r="M94" s="472"/>
      <c r="N94" s="482"/>
      <c r="O94" s="474"/>
      <c r="P94" s="483"/>
      <c r="Q94" s="484">
        <v>270</v>
      </c>
      <c r="R94" s="485"/>
      <c r="S94" s="478"/>
      <c r="T94" s="107"/>
      <c r="U94" s="107"/>
      <c r="V94" s="480" t="s">
        <v>829</v>
      </c>
      <c r="W94" s="411" t="s">
        <v>824</v>
      </c>
      <c r="X94" s="411" t="s">
        <v>808</v>
      </c>
      <c r="Y94" s="321" t="s">
        <v>830</v>
      </c>
      <c r="Z94" s="82" t="s">
        <v>634</v>
      </c>
      <c r="AA94" s="415" t="s">
        <v>832</v>
      </c>
      <c r="AB94" s="82"/>
      <c r="AC94" s="461" t="s">
        <v>833</v>
      </c>
      <c r="AD94" s="82" t="s">
        <v>634</v>
      </c>
      <c r="AF94" s="88"/>
      <c r="AG94" s="130"/>
      <c r="AH94" s="130"/>
      <c r="AI94" s="130"/>
      <c r="AJ94" s="130"/>
      <c r="AK94" s="130"/>
      <c r="AL94" s="130"/>
      <c r="AM94" s="130"/>
      <c r="AN94" s="130"/>
      <c r="AO94" s="130"/>
      <c r="AP94" s="113"/>
      <c r="AQ94" s="113"/>
      <c r="AR94" s="113"/>
      <c r="AS94" s="590" t="s">
        <v>565</v>
      </c>
      <c r="AT94" s="586" t="s">
        <v>839</v>
      </c>
      <c r="AU94" s="224" t="s">
        <v>836</v>
      </c>
      <c r="AW94" s="147"/>
      <c r="AX94" s="148"/>
      <c r="AY94" s="148"/>
      <c r="AZ94" s="148"/>
      <c r="BA94" s="148"/>
      <c r="BB94" s="149"/>
      <c r="BD94" s="162"/>
      <c r="BE94" s="160"/>
      <c r="BF94" s="148"/>
      <c r="BG94" s="148"/>
      <c r="BH94" s="148"/>
      <c r="BI94" s="148"/>
      <c r="BJ94" s="148"/>
      <c r="BK94" s="148"/>
      <c r="BL94" s="148"/>
      <c r="BM94" s="148"/>
      <c r="BN94" s="148"/>
      <c r="BO94" s="148"/>
      <c r="BP94" s="148"/>
      <c r="BQ94" s="148"/>
      <c r="BR94" s="148"/>
      <c r="BS94" s="148"/>
      <c r="BT94" s="148"/>
      <c r="BU94" s="149"/>
    </row>
    <row r="95" spans="1:73" s="94" customFormat="1" ht="42" customHeight="1">
      <c r="A95" s="273" t="s">
        <v>28</v>
      </c>
      <c r="B95" s="284"/>
      <c r="C95" s="419" t="s">
        <v>628</v>
      </c>
      <c r="D95" s="285">
        <v>101</v>
      </c>
      <c r="E95" s="286" t="s">
        <v>792</v>
      </c>
      <c r="F95" s="406" t="s">
        <v>793</v>
      </c>
      <c r="G95" s="189"/>
      <c r="H95" s="188"/>
      <c r="I95" s="125"/>
      <c r="J95" s="188"/>
      <c r="K95" s="341"/>
      <c r="L95" s="357" t="s">
        <v>794</v>
      </c>
      <c r="M95" s="310"/>
      <c r="N95" s="311"/>
      <c r="O95" s="417"/>
      <c r="P95" s="312"/>
      <c r="Q95" s="313">
        <v>173</v>
      </c>
      <c r="R95" s="314"/>
      <c r="S95" s="304"/>
      <c r="T95" s="107"/>
      <c r="U95" s="107"/>
      <c r="V95" s="366" t="s">
        <v>815</v>
      </c>
      <c r="W95" s="366" t="s">
        <v>818</v>
      </c>
      <c r="X95" s="366" t="s">
        <v>808</v>
      </c>
      <c r="Y95" s="321" t="s">
        <v>830</v>
      </c>
      <c r="Z95" s="271" t="s">
        <v>617</v>
      </c>
      <c r="AA95" s="415" t="s">
        <v>832</v>
      </c>
      <c r="AB95" s="271"/>
      <c r="AC95" s="321" t="s">
        <v>833</v>
      </c>
      <c r="AD95" s="271" t="s">
        <v>617</v>
      </c>
      <c r="AF95" s="88"/>
      <c r="AG95" s="130"/>
      <c r="AH95" s="130"/>
      <c r="AI95" s="130"/>
      <c r="AJ95" s="130"/>
      <c r="AK95" s="130"/>
      <c r="AL95" s="130"/>
      <c r="AM95" s="130"/>
      <c r="AN95" s="130"/>
      <c r="AO95" s="130"/>
      <c r="AP95" s="113"/>
      <c r="AQ95" s="113"/>
      <c r="AR95" s="113"/>
      <c r="AS95" s="590" t="s">
        <v>565</v>
      </c>
      <c r="AT95" s="586" t="s">
        <v>840</v>
      </c>
      <c r="AU95" s="224" t="s">
        <v>837</v>
      </c>
      <c r="AW95" s="147"/>
      <c r="AX95" s="148"/>
      <c r="AY95" s="148"/>
      <c r="AZ95" s="148"/>
      <c r="BA95" s="148"/>
      <c r="BB95" s="149"/>
      <c r="BD95" s="162"/>
      <c r="BE95" s="160"/>
      <c r="BF95" s="148"/>
      <c r="BG95" s="148"/>
      <c r="BH95" s="148"/>
      <c r="BI95" s="148"/>
      <c r="BJ95" s="148"/>
      <c r="BK95" s="148"/>
      <c r="BL95" s="148"/>
      <c r="BM95" s="148"/>
      <c r="BN95" s="148"/>
      <c r="BO95" s="148"/>
      <c r="BP95" s="148"/>
      <c r="BQ95" s="148"/>
      <c r="BR95" s="148"/>
      <c r="BS95" s="148"/>
      <c r="BT95" s="148"/>
      <c r="BU95" s="149"/>
    </row>
    <row r="96" spans="1:73" s="94" customFormat="1" ht="42" customHeight="1">
      <c r="A96" s="273" t="s">
        <v>38</v>
      </c>
      <c r="B96" s="284"/>
      <c r="C96" s="284" t="s">
        <v>770</v>
      </c>
      <c r="D96" s="285">
        <v>101</v>
      </c>
      <c r="E96" s="286" t="s">
        <v>771</v>
      </c>
      <c r="F96" s="307" t="s">
        <v>774</v>
      </c>
      <c r="G96" s="189"/>
      <c r="H96" s="188"/>
      <c r="I96" s="125"/>
      <c r="J96" s="188"/>
      <c r="K96" s="341"/>
      <c r="L96" s="356" t="s">
        <v>776</v>
      </c>
      <c r="M96" s="310"/>
      <c r="N96" s="311"/>
      <c r="O96" s="417"/>
      <c r="P96" s="312"/>
      <c r="Q96" s="313">
        <v>58</v>
      </c>
      <c r="R96" s="314"/>
      <c r="S96" s="304"/>
      <c r="T96" s="107"/>
      <c r="U96" s="298"/>
      <c r="V96" s="303" t="s">
        <v>779</v>
      </c>
      <c r="W96" s="299" t="s">
        <v>781</v>
      </c>
      <c r="X96" s="303"/>
      <c r="Y96" s="321" t="s">
        <v>830</v>
      </c>
      <c r="Z96" s="271"/>
      <c r="AA96" s="415" t="s">
        <v>832</v>
      </c>
      <c r="AB96" s="271"/>
      <c r="AC96" s="461" t="s">
        <v>833</v>
      </c>
      <c r="AD96" s="271" t="s">
        <v>780</v>
      </c>
      <c r="AF96" s="88"/>
      <c r="AG96" s="130"/>
      <c r="AH96" s="130"/>
      <c r="AI96" s="130"/>
      <c r="AJ96" s="130"/>
      <c r="AK96" s="130"/>
      <c r="AL96" s="130"/>
      <c r="AM96" s="130"/>
      <c r="AN96" s="130"/>
      <c r="AO96" s="130"/>
      <c r="AP96" s="113"/>
      <c r="AQ96" s="113"/>
      <c r="AR96" s="113"/>
      <c r="AS96" s="590" t="s">
        <v>565</v>
      </c>
      <c r="AT96" s="586" t="s">
        <v>839</v>
      </c>
      <c r="AU96" s="224" t="s">
        <v>836</v>
      </c>
      <c r="AW96" s="147"/>
      <c r="AX96" s="148"/>
      <c r="AY96" s="148"/>
      <c r="AZ96" s="148"/>
      <c r="BA96" s="148"/>
      <c r="BB96" s="149"/>
      <c r="BD96" s="162"/>
      <c r="BE96" s="160"/>
      <c r="BF96" s="148"/>
      <c r="BG96" s="148"/>
      <c r="BH96" s="148"/>
      <c r="BI96" s="148"/>
      <c r="BJ96" s="148"/>
      <c r="BK96" s="148"/>
      <c r="BL96" s="148"/>
      <c r="BM96" s="148"/>
      <c r="BN96" s="148"/>
      <c r="BO96" s="148"/>
      <c r="BP96" s="148"/>
      <c r="BQ96" s="148"/>
      <c r="BR96" s="148"/>
      <c r="BS96" s="148"/>
      <c r="BT96" s="148"/>
      <c r="BU96" s="149"/>
    </row>
    <row r="97" spans="1:73" s="94" customFormat="1" ht="42" customHeight="1">
      <c r="A97" s="273" t="s">
        <v>38</v>
      </c>
      <c r="B97" s="284"/>
      <c r="C97" s="373" t="s">
        <v>770</v>
      </c>
      <c r="D97" s="405">
        <v>101</v>
      </c>
      <c r="E97" s="286" t="s">
        <v>772</v>
      </c>
      <c r="F97" s="307" t="s">
        <v>775</v>
      </c>
      <c r="G97" s="189"/>
      <c r="H97" s="188"/>
      <c r="I97" s="125"/>
      <c r="J97" s="188"/>
      <c r="K97" s="341"/>
      <c r="L97" s="357" t="s">
        <v>776</v>
      </c>
      <c r="M97" s="310"/>
      <c r="N97" s="311"/>
      <c r="O97" s="292"/>
      <c r="P97" s="312"/>
      <c r="Q97" s="313">
        <v>136</v>
      </c>
      <c r="R97" s="314"/>
      <c r="S97" s="304"/>
      <c r="T97" s="107"/>
      <c r="U97" s="298"/>
      <c r="V97" s="303" t="s">
        <v>779</v>
      </c>
      <c r="W97" s="299" t="s">
        <v>781</v>
      </c>
      <c r="X97" s="303"/>
      <c r="Y97" s="321" t="s">
        <v>830</v>
      </c>
      <c r="Z97" s="271"/>
      <c r="AA97" s="415" t="s">
        <v>832</v>
      </c>
      <c r="AB97" s="271"/>
      <c r="AC97" s="321" t="s">
        <v>833</v>
      </c>
      <c r="AD97" s="271" t="s">
        <v>780</v>
      </c>
      <c r="AF97" s="88"/>
      <c r="AG97" s="130"/>
      <c r="AH97" s="130"/>
      <c r="AI97" s="130"/>
      <c r="AJ97" s="130"/>
      <c r="AK97" s="130"/>
      <c r="AL97" s="130"/>
      <c r="AM97" s="130"/>
      <c r="AN97" s="130"/>
      <c r="AO97" s="130"/>
      <c r="AP97" s="113"/>
      <c r="AQ97" s="113"/>
      <c r="AR97" s="113"/>
      <c r="AS97" s="590" t="s">
        <v>565</v>
      </c>
      <c r="AT97" s="586" t="s">
        <v>840</v>
      </c>
      <c r="AU97" s="224" t="s">
        <v>837</v>
      </c>
      <c r="AW97" s="147"/>
      <c r="AX97" s="148"/>
      <c r="AY97" s="148"/>
      <c r="AZ97" s="148"/>
      <c r="BA97" s="148"/>
      <c r="BB97" s="149"/>
      <c r="BD97" s="162"/>
      <c r="BE97" s="160"/>
      <c r="BF97" s="148"/>
      <c r="BG97" s="148"/>
      <c r="BH97" s="148"/>
      <c r="BI97" s="148"/>
      <c r="BJ97" s="148"/>
      <c r="BK97" s="148"/>
      <c r="BL97" s="148"/>
      <c r="BM97" s="148"/>
      <c r="BN97" s="148"/>
      <c r="BO97" s="148"/>
      <c r="BP97" s="148"/>
      <c r="BQ97" s="148"/>
      <c r="BR97" s="148"/>
      <c r="BS97" s="148"/>
      <c r="BT97" s="148"/>
      <c r="BU97" s="149"/>
    </row>
    <row r="98" spans="1:73" s="94" customFormat="1" ht="42" customHeight="1">
      <c r="A98" s="273" t="s">
        <v>38</v>
      </c>
      <c r="B98" s="284"/>
      <c r="C98" s="373" t="s">
        <v>770</v>
      </c>
      <c r="D98" s="405">
        <v>101</v>
      </c>
      <c r="E98" s="286" t="s">
        <v>773</v>
      </c>
      <c r="F98" s="406" t="s">
        <v>775</v>
      </c>
      <c r="G98" s="189"/>
      <c r="H98" s="188"/>
      <c r="I98" s="125"/>
      <c r="J98" s="188"/>
      <c r="K98" s="341"/>
      <c r="L98" s="357" t="s">
        <v>776</v>
      </c>
      <c r="M98" s="310"/>
      <c r="N98" s="311"/>
      <c r="O98" s="292"/>
      <c r="P98" s="312"/>
      <c r="Q98" s="313">
        <v>71</v>
      </c>
      <c r="R98" s="314"/>
      <c r="S98" s="304"/>
      <c r="T98" s="107"/>
      <c r="U98" s="298"/>
      <c r="V98" s="303" t="s">
        <v>779</v>
      </c>
      <c r="W98" s="299" t="s">
        <v>781</v>
      </c>
      <c r="X98" s="303"/>
      <c r="Y98" s="321" t="s">
        <v>830</v>
      </c>
      <c r="Z98" s="271"/>
      <c r="AA98" s="415" t="s">
        <v>832</v>
      </c>
      <c r="AB98" s="271"/>
      <c r="AC98" s="461" t="s">
        <v>833</v>
      </c>
      <c r="AD98" s="271" t="s">
        <v>780</v>
      </c>
      <c r="AF98" s="88"/>
      <c r="AG98" s="130"/>
      <c r="AH98" s="130"/>
      <c r="AI98" s="130"/>
      <c r="AJ98" s="130"/>
      <c r="AK98" s="130"/>
      <c r="AL98" s="130"/>
      <c r="AM98" s="130"/>
      <c r="AN98" s="130"/>
      <c r="AO98" s="130"/>
      <c r="AP98" s="113"/>
      <c r="AQ98" s="113"/>
      <c r="AR98" s="113"/>
      <c r="AS98" s="590" t="s">
        <v>565</v>
      </c>
      <c r="AT98" s="586" t="s">
        <v>839</v>
      </c>
      <c r="AU98" s="224" t="s">
        <v>836</v>
      </c>
      <c r="AW98" s="147"/>
      <c r="AX98" s="148"/>
      <c r="AY98" s="148"/>
      <c r="AZ98" s="148"/>
      <c r="BA98" s="148"/>
      <c r="BB98" s="149"/>
      <c r="BD98" s="162"/>
      <c r="BE98" s="160"/>
      <c r="BF98" s="148"/>
      <c r="BG98" s="148"/>
      <c r="BH98" s="148"/>
      <c r="BI98" s="148"/>
      <c r="BJ98" s="148"/>
      <c r="BK98" s="148"/>
      <c r="BL98" s="148"/>
      <c r="BM98" s="148"/>
      <c r="BN98" s="148"/>
      <c r="BO98" s="148"/>
      <c r="BP98" s="148"/>
      <c r="BQ98" s="148"/>
      <c r="BR98" s="148"/>
      <c r="BS98" s="148"/>
      <c r="BT98" s="148"/>
      <c r="BU98" s="149"/>
    </row>
    <row r="99" spans="1:73" s="94" customFormat="1" ht="42" customHeight="1">
      <c r="A99" s="163" t="s">
        <v>302</v>
      </c>
      <c r="B99" s="255"/>
      <c r="C99" s="255" t="s">
        <v>627</v>
      </c>
      <c r="D99" s="175">
        <v>101</v>
      </c>
      <c r="E99" s="165" t="s">
        <v>116</v>
      </c>
      <c r="F99" s="183" t="s">
        <v>213</v>
      </c>
      <c r="G99" s="186" t="s">
        <v>307</v>
      </c>
      <c r="H99" s="186" t="s">
        <v>335</v>
      </c>
      <c r="I99" s="186" t="s">
        <v>336</v>
      </c>
      <c r="J99" s="186" t="s">
        <v>302</v>
      </c>
      <c r="K99" s="364"/>
      <c r="L99" s="359" t="s">
        <v>277</v>
      </c>
      <c r="M99" s="242"/>
      <c r="N99" s="248"/>
      <c r="O99" s="199"/>
      <c r="P99" s="249"/>
      <c r="Q99" s="200">
        <v>377</v>
      </c>
      <c r="R99" s="201"/>
      <c r="S99" s="170"/>
      <c r="T99" s="171"/>
      <c r="U99" s="171"/>
      <c r="V99" s="171"/>
      <c r="W99" s="171"/>
      <c r="X99" s="171"/>
      <c r="Y99" s="321" t="s">
        <v>830</v>
      </c>
      <c r="Z99" s="172"/>
      <c r="AA99" s="415" t="s">
        <v>832</v>
      </c>
      <c r="AB99" s="172"/>
      <c r="AC99" s="321" t="s">
        <v>833</v>
      </c>
      <c r="AD99" s="172"/>
      <c r="AF99" s="193"/>
      <c r="AG99" s="194"/>
      <c r="AH99" s="194"/>
      <c r="AI99" s="194"/>
      <c r="AJ99" s="194"/>
      <c r="AK99" s="194"/>
      <c r="AL99" s="194"/>
      <c r="AM99" s="194"/>
      <c r="AN99" s="194"/>
      <c r="AO99" s="194"/>
      <c r="AP99" s="195"/>
      <c r="AQ99" s="195"/>
      <c r="AR99" s="195"/>
      <c r="AS99" s="195"/>
      <c r="AT99" s="586" t="s">
        <v>840</v>
      </c>
      <c r="AU99" s="224" t="s">
        <v>837</v>
      </c>
      <c r="AW99" s="147"/>
      <c r="AX99" s="148"/>
      <c r="AY99" s="148"/>
      <c r="AZ99" s="148"/>
      <c r="BA99" s="148"/>
      <c r="BB99" s="149"/>
      <c r="BD99" s="162"/>
      <c r="BE99" s="160"/>
      <c r="BF99" s="148"/>
      <c r="BG99" s="148"/>
      <c r="BH99" s="148"/>
      <c r="BI99" s="148"/>
      <c r="BJ99" s="148"/>
      <c r="BK99" s="148"/>
      <c r="BL99" s="148"/>
      <c r="BM99" s="148"/>
      <c r="BN99" s="148"/>
      <c r="BO99" s="148"/>
      <c r="BP99" s="148"/>
      <c r="BQ99" s="148"/>
      <c r="BR99" s="148"/>
      <c r="BS99" s="148"/>
      <c r="BT99" s="148"/>
      <c r="BU99" s="149"/>
    </row>
    <row r="100" spans="1:73" s="94" customFormat="1" ht="42" customHeight="1">
      <c r="A100" s="163" t="s">
        <v>77</v>
      </c>
      <c r="B100" s="257"/>
      <c r="C100" s="257" t="s">
        <v>627</v>
      </c>
      <c r="D100" s="175">
        <v>101</v>
      </c>
      <c r="E100" s="165" t="s">
        <v>117</v>
      </c>
      <c r="F100" s="184" t="s">
        <v>214</v>
      </c>
      <c r="G100" s="187" t="s">
        <v>307</v>
      </c>
      <c r="H100" s="187"/>
      <c r="I100" s="187"/>
      <c r="J100" s="187"/>
      <c r="K100" s="364"/>
      <c r="L100" s="355" t="s">
        <v>268</v>
      </c>
      <c r="M100" s="240"/>
      <c r="N100" s="245"/>
      <c r="O100" s="167"/>
      <c r="P100" s="244"/>
      <c r="Q100" s="168">
        <v>55</v>
      </c>
      <c r="R100" s="169"/>
      <c r="S100" s="170"/>
      <c r="T100" s="171"/>
      <c r="U100" s="171"/>
      <c r="V100" s="171"/>
      <c r="W100" s="171"/>
      <c r="X100" s="171"/>
      <c r="Y100" s="321" t="s">
        <v>830</v>
      </c>
      <c r="Z100" s="172"/>
      <c r="AA100" s="415" t="s">
        <v>832</v>
      </c>
      <c r="AB100" s="172"/>
      <c r="AC100" s="461" t="s">
        <v>833</v>
      </c>
      <c r="AD100" s="172"/>
      <c r="AF100" s="193"/>
      <c r="AG100" s="194"/>
      <c r="AH100" s="194"/>
      <c r="AI100" s="194"/>
      <c r="AJ100" s="194"/>
      <c r="AK100" s="194"/>
      <c r="AL100" s="194"/>
      <c r="AM100" s="194"/>
      <c r="AN100" s="194"/>
      <c r="AO100" s="194"/>
      <c r="AP100" s="195"/>
      <c r="AQ100" s="195"/>
      <c r="AR100" s="195"/>
      <c r="AS100" s="195"/>
      <c r="AT100" s="586" t="s">
        <v>839</v>
      </c>
      <c r="AU100" s="224" t="s">
        <v>836</v>
      </c>
      <c r="AW100" s="147"/>
      <c r="AX100" s="148"/>
      <c r="AY100" s="148"/>
      <c r="AZ100" s="148"/>
      <c r="BA100" s="148"/>
      <c r="BB100" s="149"/>
      <c r="BD100" s="162"/>
      <c r="BE100" s="160"/>
      <c r="BF100" s="148"/>
      <c r="BG100" s="148"/>
      <c r="BH100" s="148"/>
      <c r="BI100" s="148"/>
      <c r="BJ100" s="148"/>
      <c r="BK100" s="148"/>
      <c r="BL100" s="148"/>
      <c r="BM100" s="148"/>
      <c r="BN100" s="148"/>
      <c r="BO100" s="148"/>
      <c r="BP100" s="148"/>
      <c r="BQ100" s="148"/>
      <c r="BR100" s="148"/>
      <c r="BS100" s="148"/>
      <c r="BT100" s="148"/>
      <c r="BU100" s="149"/>
    </row>
    <row r="101" spans="1:73" s="94" customFormat="1" ht="42" customHeight="1">
      <c r="A101" s="163" t="s">
        <v>6</v>
      </c>
      <c r="B101" s="255"/>
      <c r="C101" s="255" t="s">
        <v>627</v>
      </c>
      <c r="D101" s="175">
        <v>101</v>
      </c>
      <c r="E101" s="165" t="s">
        <v>118</v>
      </c>
      <c r="F101" s="183" t="s">
        <v>215</v>
      </c>
      <c r="G101" s="186" t="s">
        <v>307</v>
      </c>
      <c r="H101" s="186" t="s">
        <v>335</v>
      </c>
      <c r="I101" s="186" t="s">
        <v>341</v>
      </c>
      <c r="J101" s="186" t="s">
        <v>302</v>
      </c>
      <c r="K101" s="364"/>
      <c r="L101" s="355" t="s">
        <v>269</v>
      </c>
      <c r="M101" s="240"/>
      <c r="N101" s="245"/>
      <c r="O101" s="167"/>
      <c r="P101" s="246"/>
      <c r="Q101" s="168">
        <v>42</v>
      </c>
      <c r="R101" s="169"/>
      <c r="S101" s="170"/>
      <c r="T101" s="171"/>
      <c r="U101" s="171"/>
      <c r="V101" s="171"/>
      <c r="W101" s="171"/>
      <c r="X101" s="171"/>
      <c r="Y101" s="321" t="s">
        <v>830</v>
      </c>
      <c r="Z101" s="172"/>
      <c r="AA101" s="415" t="s">
        <v>832</v>
      </c>
      <c r="AB101" s="172"/>
      <c r="AC101" s="321" t="s">
        <v>833</v>
      </c>
      <c r="AD101" s="172"/>
      <c r="AF101" s="193"/>
      <c r="AG101" s="194"/>
      <c r="AH101" s="194"/>
      <c r="AI101" s="194"/>
      <c r="AJ101" s="194"/>
      <c r="AK101" s="194"/>
      <c r="AL101" s="194"/>
      <c r="AM101" s="194"/>
      <c r="AN101" s="194"/>
      <c r="AO101" s="194"/>
      <c r="AP101" s="195"/>
      <c r="AQ101" s="195"/>
      <c r="AR101" s="195"/>
      <c r="AS101" s="195"/>
      <c r="AT101" s="586" t="s">
        <v>840</v>
      </c>
      <c r="AU101" s="224" t="s">
        <v>837</v>
      </c>
      <c r="AW101" s="147"/>
      <c r="AX101" s="148"/>
      <c r="AY101" s="148"/>
      <c r="AZ101" s="148"/>
      <c r="BA101" s="148"/>
      <c r="BB101" s="149"/>
      <c r="BD101" s="162"/>
      <c r="BE101" s="160"/>
      <c r="BF101" s="148"/>
      <c r="BG101" s="148"/>
      <c r="BH101" s="148"/>
      <c r="BI101" s="148"/>
      <c r="BJ101" s="148"/>
      <c r="BK101" s="148"/>
      <c r="BL101" s="148"/>
      <c r="BM101" s="148"/>
      <c r="BN101" s="148"/>
      <c r="BO101" s="148"/>
      <c r="BP101" s="148"/>
      <c r="BQ101" s="148"/>
      <c r="BR101" s="148"/>
      <c r="BS101" s="148"/>
      <c r="BT101" s="148"/>
      <c r="BU101" s="149"/>
    </row>
    <row r="102" spans="1:73" s="94" customFormat="1" ht="42" customHeight="1">
      <c r="A102" s="163" t="s">
        <v>6</v>
      </c>
      <c r="B102" s="255"/>
      <c r="C102" s="255" t="s">
        <v>627</v>
      </c>
      <c r="D102" s="175">
        <v>101</v>
      </c>
      <c r="E102" s="165" t="s">
        <v>119</v>
      </c>
      <c r="F102" s="183" t="s">
        <v>216</v>
      </c>
      <c r="G102" s="186" t="s">
        <v>307</v>
      </c>
      <c r="H102" s="186" t="s">
        <v>335</v>
      </c>
      <c r="I102" s="186" t="s">
        <v>341</v>
      </c>
      <c r="J102" s="186" t="s">
        <v>302</v>
      </c>
      <c r="K102" s="364"/>
      <c r="L102" s="355" t="s">
        <v>278</v>
      </c>
      <c r="M102" s="240"/>
      <c r="N102" s="245"/>
      <c r="O102" s="167"/>
      <c r="P102" s="247"/>
      <c r="Q102" s="168">
        <v>65</v>
      </c>
      <c r="R102" s="169"/>
      <c r="S102" s="173"/>
      <c r="T102" s="171"/>
      <c r="U102" s="171"/>
      <c r="V102" s="171"/>
      <c r="W102" s="171"/>
      <c r="X102" s="177"/>
      <c r="Y102" s="321" t="s">
        <v>830</v>
      </c>
      <c r="Z102" s="176"/>
      <c r="AA102" s="415" t="s">
        <v>832</v>
      </c>
      <c r="AB102" s="176"/>
      <c r="AC102" s="461" t="s">
        <v>833</v>
      </c>
      <c r="AD102" s="176"/>
      <c r="AF102" s="193"/>
      <c r="AG102" s="194"/>
      <c r="AH102" s="194"/>
      <c r="AI102" s="194"/>
      <c r="AJ102" s="194"/>
      <c r="AK102" s="194"/>
      <c r="AL102" s="194"/>
      <c r="AM102" s="194"/>
      <c r="AN102" s="194"/>
      <c r="AO102" s="194"/>
      <c r="AP102" s="195"/>
      <c r="AQ102" s="195"/>
      <c r="AR102" s="195"/>
      <c r="AS102" s="195"/>
      <c r="AT102" s="586" t="s">
        <v>839</v>
      </c>
      <c r="AU102" s="224" t="s">
        <v>836</v>
      </c>
      <c r="AW102" s="147"/>
      <c r="AX102" s="148"/>
      <c r="AY102" s="148"/>
      <c r="AZ102" s="148"/>
      <c r="BA102" s="148"/>
      <c r="BB102" s="149"/>
      <c r="BD102" s="162"/>
      <c r="BE102" s="160"/>
      <c r="BF102" s="148"/>
      <c r="BG102" s="148"/>
      <c r="BH102" s="148"/>
      <c r="BI102" s="148"/>
      <c r="BJ102" s="148"/>
      <c r="BK102" s="148"/>
      <c r="BL102" s="148"/>
      <c r="BM102" s="148"/>
      <c r="BN102" s="148"/>
      <c r="BO102" s="148"/>
      <c r="BP102" s="148"/>
      <c r="BQ102" s="148"/>
      <c r="BR102" s="148"/>
      <c r="BS102" s="148"/>
      <c r="BT102" s="148"/>
      <c r="BU102" s="149"/>
    </row>
    <row r="103" spans="1:73" s="94" customFormat="1" ht="42" customHeight="1">
      <c r="A103" s="163" t="s">
        <v>273</v>
      </c>
      <c r="B103" s="256"/>
      <c r="C103" s="256" t="s">
        <v>627</v>
      </c>
      <c r="D103" s="175">
        <v>101</v>
      </c>
      <c r="E103" s="165" t="s">
        <v>120</v>
      </c>
      <c r="F103" s="184" t="s">
        <v>213</v>
      </c>
      <c r="G103" s="187" t="s">
        <v>307</v>
      </c>
      <c r="H103" s="187"/>
      <c r="I103" s="187"/>
      <c r="J103" s="187"/>
      <c r="K103" s="364"/>
      <c r="L103" s="360" t="s">
        <v>552</v>
      </c>
      <c r="M103" s="240"/>
      <c r="N103" s="245"/>
      <c r="O103" s="167"/>
      <c r="P103" s="246"/>
      <c r="Q103" s="168">
        <v>34</v>
      </c>
      <c r="R103" s="169"/>
      <c r="S103" s="173"/>
      <c r="T103" s="171"/>
      <c r="U103" s="171"/>
      <c r="V103" s="171"/>
      <c r="W103" s="171"/>
      <c r="X103" s="171"/>
      <c r="Y103" s="321" t="s">
        <v>830</v>
      </c>
      <c r="Z103" s="172"/>
      <c r="AA103" s="415" t="s">
        <v>832</v>
      </c>
      <c r="AB103" s="172"/>
      <c r="AC103" s="321" t="s">
        <v>833</v>
      </c>
      <c r="AD103" s="172"/>
      <c r="AF103" s="193"/>
      <c r="AG103" s="194"/>
      <c r="AH103" s="194"/>
      <c r="AI103" s="194"/>
      <c r="AJ103" s="194"/>
      <c r="AK103" s="194"/>
      <c r="AL103" s="194"/>
      <c r="AM103" s="194"/>
      <c r="AN103" s="194"/>
      <c r="AO103" s="194"/>
      <c r="AP103" s="195"/>
      <c r="AQ103" s="195"/>
      <c r="AR103" s="203"/>
      <c r="AS103" s="203"/>
      <c r="AT103" s="586" t="s">
        <v>840</v>
      </c>
      <c r="AU103" s="224" t="s">
        <v>837</v>
      </c>
      <c r="AW103" s="147"/>
      <c r="AX103" s="148"/>
      <c r="AY103" s="148"/>
      <c r="AZ103" s="148"/>
      <c r="BA103" s="148"/>
      <c r="BB103" s="149"/>
      <c r="BD103" s="162"/>
      <c r="BE103" s="160"/>
      <c r="BF103" s="148"/>
      <c r="BG103" s="148"/>
      <c r="BH103" s="148"/>
      <c r="BI103" s="148"/>
      <c r="BJ103" s="148"/>
      <c r="BK103" s="148"/>
      <c r="BL103" s="148"/>
      <c r="BM103" s="148"/>
      <c r="BN103" s="148"/>
      <c r="BO103" s="148"/>
      <c r="BP103" s="148"/>
      <c r="BQ103" s="148"/>
      <c r="BR103" s="148"/>
      <c r="BS103" s="148"/>
      <c r="BT103" s="148"/>
      <c r="BU103" s="149"/>
    </row>
    <row r="104" spans="1:73" s="94" customFormat="1" ht="42" customHeight="1">
      <c r="A104" s="163" t="s">
        <v>6</v>
      </c>
      <c r="B104" s="255"/>
      <c r="C104" s="255" t="s">
        <v>627</v>
      </c>
      <c r="D104" s="175">
        <v>101</v>
      </c>
      <c r="E104" s="165" t="s">
        <v>121</v>
      </c>
      <c r="F104" s="183" t="s">
        <v>216</v>
      </c>
      <c r="G104" s="186" t="s">
        <v>307</v>
      </c>
      <c r="H104" s="186" t="s">
        <v>335</v>
      </c>
      <c r="I104" s="186"/>
      <c r="J104" s="186" t="s">
        <v>302</v>
      </c>
      <c r="K104" s="364"/>
      <c r="L104" s="355" t="s">
        <v>279</v>
      </c>
      <c r="M104" s="240"/>
      <c r="N104" s="245"/>
      <c r="O104" s="167"/>
      <c r="P104" s="250"/>
      <c r="Q104" s="168">
        <v>38</v>
      </c>
      <c r="R104" s="169"/>
      <c r="S104" s="170"/>
      <c r="T104" s="177"/>
      <c r="U104" s="171"/>
      <c r="V104" s="177"/>
      <c r="W104" s="177"/>
      <c r="X104" s="177"/>
      <c r="Y104" s="321" t="s">
        <v>830</v>
      </c>
      <c r="Z104" s="172"/>
      <c r="AA104" s="415" t="s">
        <v>832</v>
      </c>
      <c r="AB104" s="172"/>
      <c r="AC104" s="461" t="s">
        <v>833</v>
      </c>
      <c r="AD104" s="172"/>
      <c r="AF104" s="193"/>
      <c r="AG104" s="194"/>
      <c r="AH104" s="194"/>
      <c r="AI104" s="194"/>
      <c r="AJ104" s="194"/>
      <c r="AK104" s="194"/>
      <c r="AL104" s="194"/>
      <c r="AM104" s="194"/>
      <c r="AN104" s="194"/>
      <c r="AO104" s="194"/>
      <c r="AP104" s="195"/>
      <c r="AQ104" s="195"/>
      <c r="AR104" s="195"/>
      <c r="AS104" s="195"/>
      <c r="AT104" s="586" t="s">
        <v>839</v>
      </c>
      <c r="AU104" s="224" t="s">
        <v>836</v>
      </c>
      <c r="AW104" s="147"/>
      <c r="AX104" s="148"/>
      <c r="AY104" s="148"/>
      <c r="AZ104" s="148"/>
      <c r="BA104" s="148"/>
      <c r="BB104" s="149"/>
      <c r="BD104" s="162"/>
      <c r="BE104" s="160"/>
      <c r="BF104" s="148"/>
      <c r="BG104" s="148"/>
      <c r="BH104" s="148"/>
      <c r="BI104" s="148"/>
      <c r="BJ104" s="148"/>
      <c r="BK104" s="148"/>
      <c r="BL104" s="148"/>
      <c r="BM104" s="148"/>
      <c r="BN104" s="148"/>
      <c r="BO104" s="148"/>
      <c r="BP104" s="148"/>
      <c r="BQ104" s="148"/>
      <c r="BR104" s="148"/>
      <c r="BS104" s="148"/>
      <c r="BT104" s="148"/>
      <c r="BU104" s="149"/>
    </row>
    <row r="105" spans="1:73" s="94" customFormat="1" ht="82.5" customHeight="1">
      <c r="A105" s="163" t="s">
        <v>6</v>
      </c>
      <c r="B105" s="255"/>
      <c r="C105" s="255" t="s">
        <v>627</v>
      </c>
      <c r="D105" s="175">
        <v>101</v>
      </c>
      <c r="E105" s="165" t="s">
        <v>122</v>
      </c>
      <c r="F105" s="182" t="s">
        <v>217</v>
      </c>
      <c r="G105" s="191" t="s">
        <v>307</v>
      </c>
      <c r="H105" s="166" t="s">
        <v>335</v>
      </c>
      <c r="I105" s="166"/>
      <c r="J105" s="191" t="s">
        <v>302</v>
      </c>
      <c r="K105" s="364"/>
      <c r="L105" s="355" t="s">
        <v>280</v>
      </c>
      <c r="M105" s="241"/>
      <c r="N105" s="245"/>
      <c r="O105" s="167"/>
      <c r="P105" s="250"/>
      <c r="Q105" s="168">
        <v>47</v>
      </c>
      <c r="R105" s="169"/>
      <c r="S105" s="170"/>
      <c r="T105" s="177"/>
      <c r="U105" s="171"/>
      <c r="V105" s="177"/>
      <c r="W105" s="177"/>
      <c r="X105" s="177"/>
      <c r="Y105" s="321" t="s">
        <v>830</v>
      </c>
      <c r="Z105" s="172"/>
      <c r="AA105" s="415" t="s">
        <v>832</v>
      </c>
      <c r="AB105" s="172"/>
      <c r="AC105" s="321" t="s">
        <v>833</v>
      </c>
      <c r="AD105" s="172"/>
      <c r="AF105" s="193"/>
      <c r="AG105" s="194"/>
      <c r="AH105" s="194"/>
      <c r="AI105" s="194"/>
      <c r="AJ105" s="194"/>
      <c r="AK105" s="194"/>
      <c r="AL105" s="194"/>
      <c r="AM105" s="194"/>
      <c r="AN105" s="194"/>
      <c r="AO105" s="194"/>
      <c r="AP105" s="195"/>
      <c r="AQ105" s="195"/>
      <c r="AR105" s="195"/>
      <c r="AS105" s="195"/>
      <c r="AT105" s="586" t="s">
        <v>840</v>
      </c>
      <c r="AU105" s="224" t="s">
        <v>837</v>
      </c>
      <c r="AW105" s="147"/>
      <c r="AX105" s="148"/>
      <c r="AY105" s="148"/>
      <c r="AZ105" s="148"/>
      <c r="BA105" s="148"/>
      <c r="BB105" s="149"/>
      <c r="BD105" s="162"/>
      <c r="BE105" s="160"/>
      <c r="BF105" s="148"/>
      <c r="BG105" s="148"/>
      <c r="BH105" s="148"/>
      <c r="BI105" s="148"/>
      <c r="BJ105" s="148"/>
      <c r="BK105" s="148"/>
      <c r="BL105" s="148"/>
      <c r="BM105" s="148"/>
      <c r="BN105" s="148"/>
      <c r="BO105" s="148"/>
      <c r="BP105" s="148"/>
      <c r="BQ105" s="148"/>
      <c r="BR105" s="148"/>
      <c r="BS105" s="148"/>
      <c r="BT105" s="148"/>
      <c r="BU105" s="149"/>
    </row>
    <row r="106" spans="1:73" s="94" customFormat="1" ht="42" customHeight="1">
      <c r="A106" s="163" t="s">
        <v>77</v>
      </c>
      <c r="B106" s="257"/>
      <c r="C106" s="257" t="s">
        <v>627</v>
      </c>
      <c r="D106" s="175">
        <v>101</v>
      </c>
      <c r="E106" s="165" t="s">
        <v>123</v>
      </c>
      <c r="F106" s="182" t="s">
        <v>214</v>
      </c>
      <c r="G106" s="191" t="s">
        <v>307</v>
      </c>
      <c r="H106" s="166"/>
      <c r="I106" s="166"/>
      <c r="J106" s="166"/>
      <c r="K106" s="364"/>
      <c r="L106" s="355" t="s">
        <v>268</v>
      </c>
      <c r="M106" s="241"/>
      <c r="N106" s="245"/>
      <c r="O106" s="167"/>
      <c r="P106" s="247"/>
      <c r="Q106" s="168">
        <v>49</v>
      </c>
      <c r="R106" s="169"/>
      <c r="S106" s="170"/>
      <c r="T106" s="171"/>
      <c r="U106" s="171"/>
      <c r="V106" s="171"/>
      <c r="W106" s="171"/>
      <c r="X106" s="171"/>
      <c r="Y106" s="321" t="s">
        <v>830</v>
      </c>
      <c r="Z106" s="172"/>
      <c r="AA106" s="415" t="s">
        <v>832</v>
      </c>
      <c r="AB106" s="172"/>
      <c r="AC106" s="461" t="s">
        <v>833</v>
      </c>
      <c r="AD106" s="172"/>
      <c r="AF106" s="193"/>
      <c r="AG106" s="194"/>
      <c r="AH106" s="194"/>
      <c r="AI106" s="194"/>
      <c r="AJ106" s="194"/>
      <c r="AK106" s="194"/>
      <c r="AL106" s="194"/>
      <c r="AM106" s="194"/>
      <c r="AN106" s="194"/>
      <c r="AO106" s="194"/>
      <c r="AP106" s="195"/>
      <c r="AQ106" s="195"/>
      <c r="AR106" s="195"/>
      <c r="AS106" s="195"/>
      <c r="AT106" s="586" t="s">
        <v>839</v>
      </c>
      <c r="AU106" s="224" t="s">
        <v>836</v>
      </c>
      <c r="AW106" s="147"/>
      <c r="AX106" s="148"/>
      <c r="AY106" s="148"/>
      <c r="AZ106" s="148"/>
      <c r="BA106" s="148"/>
      <c r="BB106" s="149"/>
      <c r="BD106" s="162"/>
      <c r="BE106" s="160"/>
      <c r="BF106" s="148"/>
      <c r="BG106" s="148"/>
      <c r="BH106" s="148"/>
      <c r="BI106" s="148"/>
      <c r="BJ106" s="148"/>
      <c r="BK106" s="148"/>
      <c r="BL106" s="148"/>
      <c r="BM106" s="148"/>
      <c r="BN106" s="148"/>
      <c r="BO106" s="148"/>
      <c r="BP106" s="148"/>
      <c r="BQ106" s="148"/>
      <c r="BR106" s="148"/>
      <c r="BS106" s="148"/>
      <c r="BT106" s="148"/>
      <c r="BU106" s="149"/>
    </row>
    <row r="107" spans="1:73" s="94" customFormat="1" ht="42" customHeight="1">
      <c r="A107" s="163" t="s">
        <v>77</v>
      </c>
      <c r="B107" s="257"/>
      <c r="C107" s="257" t="s">
        <v>627</v>
      </c>
      <c r="D107" s="175">
        <v>101</v>
      </c>
      <c r="E107" s="165" t="s">
        <v>124</v>
      </c>
      <c r="F107" s="182" t="s">
        <v>218</v>
      </c>
      <c r="G107" s="191" t="s">
        <v>307</v>
      </c>
      <c r="H107" s="166"/>
      <c r="I107" s="166"/>
      <c r="J107" s="166"/>
      <c r="K107" s="364"/>
      <c r="L107" s="355" t="s">
        <v>268</v>
      </c>
      <c r="M107" s="238"/>
      <c r="N107" s="243"/>
      <c r="O107" s="167"/>
      <c r="P107" s="244"/>
      <c r="Q107" s="168">
        <v>172</v>
      </c>
      <c r="R107" s="169"/>
      <c r="S107" s="170"/>
      <c r="T107" s="171"/>
      <c r="U107" s="171"/>
      <c r="V107" s="171"/>
      <c r="W107" s="171"/>
      <c r="X107" s="171"/>
      <c r="Y107" s="321" t="s">
        <v>830</v>
      </c>
      <c r="Z107" s="172"/>
      <c r="AA107" s="415" t="s">
        <v>832</v>
      </c>
      <c r="AB107" s="172"/>
      <c r="AC107" s="321" t="s">
        <v>833</v>
      </c>
      <c r="AD107" s="172"/>
      <c r="AF107" s="193"/>
      <c r="AG107" s="194"/>
      <c r="AH107" s="194"/>
      <c r="AI107" s="194"/>
      <c r="AJ107" s="194"/>
      <c r="AK107" s="194"/>
      <c r="AL107" s="194"/>
      <c r="AM107" s="194"/>
      <c r="AN107" s="194"/>
      <c r="AO107" s="194"/>
      <c r="AP107" s="195"/>
      <c r="AQ107" s="203"/>
      <c r="AR107" s="195"/>
      <c r="AS107" s="195"/>
      <c r="AT107" s="586" t="s">
        <v>840</v>
      </c>
      <c r="AU107" s="224" t="s">
        <v>837</v>
      </c>
      <c r="AW107" s="147"/>
      <c r="AX107" s="148"/>
      <c r="AY107" s="148"/>
      <c r="AZ107" s="148"/>
      <c r="BA107" s="148"/>
      <c r="BB107" s="149"/>
      <c r="BD107" s="162"/>
      <c r="BE107" s="160"/>
      <c r="BF107" s="148"/>
      <c r="BG107" s="148"/>
      <c r="BH107" s="148"/>
      <c r="BI107" s="148"/>
      <c r="BJ107" s="148"/>
      <c r="BK107" s="148"/>
      <c r="BL107" s="148"/>
      <c r="BM107" s="148"/>
      <c r="BN107" s="148"/>
      <c r="BO107" s="148"/>
      <c r="BP107" s="148"/>
      <c r="BQ107" s="148"/>
      <c r="BR107" s="148"/>
      <c r="BS107" s="148"/>
      <c r="BT107" s="148"/>
      <c r="BU107" s="149"/>
    </row>
    <row r="108" spans="1:73" s="94" customFormat="1" ht="42" customHeight="1">
      <c r="A108" s="163" t="s">
        <v>77</v>
      </c>
      <c r="B108" s="257"/>
      <c r="C108" s="257" t="s">
        <v>627</v>
      </c>
      <c r="D108" s="175">
        <v>101</v>
      </c>
      <c r="E108" s="165" t="s">
        <v>125</v>
      </c>
      <c r="F108" s="182" t="s">
        <v>214</v>
      </c>
      <c r="G108" s="191" t="s">
        <v>307</v>
      </c>
      <c r="H108" s="166"/>
      <c r="I108" s="166"/>
      <c r="J108" s="166"/>
      <c r="K108" s="364"/>
      <c r="L108" s="355" t="s">
        <v>281</v>
      </c>
      <c r="M108" s="239"/>
      <c r="N108" s="245"/>
      <c r="O108" s="167"/>
      <c r="P108" s="244"/>
      <c r="Q108" s="168">
        <v>36</v>
      </c>
      <c r="R108" s="169"/>
      <c r="S108" s="170"/>
      <c r="T108" s="171"/>
      <c r="U108" s="171"/>
      <c r="V108" s="171"/>
      <c r="W108" s="171"/>
      <c r="X108" s="171"/>
      <c r="Y108" s="321" t="s">
        <v>830</v>
      </c>
      <c r="Z108" s="172"/>
      <c r="AA108" s="415" t="s">
        <v>832</v>
      </c>
      <c r="AB108" s="172"/>
      <c r="AC108" s="461" t="s">
        <v>833</v>
      </c>
      <c r="AD108" s="172"/>
      <c r="AF108" s="193"/>
      <c r="AG108" s="194"/>
      <c r="AH108" s="194"/>
      <c r="AI108" s="194"/>
      <c r="AJ108" s="194"/>
      <c r="AK108" s="194"/>
      <c r="AL108" s="194"/>
      <c r="AM108" s="194"/>
      <c r="AN108" s="194"/>
      <c r="AO108" s="194"/>
      <c r="AP108" s="195"/>
      <c r="AQ108" s="203"/>
      <c r="AR108" s="195"/>
      <c r="AS108" s="195"/>
      <c r="AT108" s="586" t="s">
        <v>839</v>
      </c>
      <c r="AU108" s="224" t="s">
        <v>836</v>
      </c>
      <c r="AW108" s="147"/>
      <c r="AX108" s="148"/>
      <c r="AY108" s="148"/>
      <c r="AZ108" s="148"/>
      <c r="BA108" s="148"/>
      <c r="BB108" s="149"/>
      <c r="BD108" s="162"/>
      <c r="BE108" s="160"/>
      <c r="BF108" s="148"/>
      <c r="BG108" s="148"/>
      <c r="BH108" s="148"/>
      <c r="BI108" s="148"/>
      <c r="BJ108" s="148"/>
      <c r="BK108" s="148"/>
      <c r="BL108" s="148"/>
      <c r="BM108" s="148"/>
      <c r="BN108" s="148"/>
      <c r="BO108" s="148"/>
      <c r="BP108" s="148"/>
      <c r="BQ108" s="148"/>
      <c r="BR108" s="148"/>
      <c r="BS108" s="148"/>
      <c r="BT108" s="148"/>
      <c r="BU108" s="149"/>
    </row>
    <row r="109" spans="1:73" s="94" customFormat="1" ht="42" customHeight="1">
      <c r="A109" s="163" t="s">
        <v>77</v>
      </c>
      <c r="B109" s="257"/>
      <c r="C109" s="257" t="s">
        <v>627</v>
      </c>
      <c r="D109" s="175">
        <v>101</v>
      </c>
      <c r="E109" s="165" t="s">
        <v>126</v>
      </c>
      <c r="F109" s="182" t="s">
        <v>219</v>
      </c>
      <c r="G109" s="191" t="s">
        <v>307</v>
      </c>
      <c r="H109" s="166"/>
      <c r="I109" s="166"/>
      <c r="J109" s="166"/>
      <c r="K109" s="364"/>
      <c r="L109" s="355" t="s">
        <v>268</v>
      </c>
      <c r="M109" s="240"/>
      <c r="N109" s="245"/>
      <c r="O109" s="167"/>
      <c r="P109" s="246"/>
      <c r="Q109" s="168">
        <v>44</v>
      </c>
      <c r="R109" s="169"/>
      <c r="S109" s="170"/>
      <c r="T109" s="171"/>
      <c r="U109" s="171"/>
      <c r="V109" s="171"/>
      <c r="W109" s="171"/>
      <c r="X109" s="171"/>
      <c r="Y109" s="321" t="s">
        <v>830</v>
      </c>
      <c r="Z109" s="172"/>
      <c r="AA109" s="415" t="s">
        <v>832</v>
      </c>
      <c r="AB109" s="172"/>
      <c r="AC109" s="321" t="s">
        <v>833</v>
      </c>
      <c r="AD109" s="172"/>
      <c r="AF109" s="193"/>
      <c r="AG109" s="194"/>
      <c r="AH109" s="194"/>
      <c r="AI109" s="194"/>
      <c r="AJ109" s="194"/>
      <c r="AK109" s="194"/>
      <c r="AL109" s="194"/>
      <c r="AM109" s="194"/>
      <c r="AN109" s="194"/>
      <c r="AO109" s="194"/>
      <c r="AP109" s="195"/>
      <c r="AQ109" s="195"/>
      <c r="AR109" s="195"/>
      <c r="AS109" s="195"/>
      <c r="AT109" s="586" t="s">
        <v>840</v>
      </c>
      <c r="AU109" s="224" t="s">
        <v>836</v>
      </c>
      <c r="AW109" s="147"/>
      <c r="AX109" s="148"/>
      <c r="AY109" s="148"/>
      <c r="AZ109" s="148"/>
      <c r="BA109" s="148"/>
      <c r="BB109" s="149"/>
      <c r="BD109" s="162"/>
      <c r="BE109" s="160"/>
      <c r="BF109" s="148"/>
      <c r="BG109" s="148"/>
      <c r="BH109" s="148"/>
      <c r="BI109" s="148"/>
      <c r="BJ109" s="148"/>
      <c r="BK109" s="148"/>
      <c r="BL109" s="148"/>
      <c r="BM109" s="148"/>
      <c r="BN109" s="148"/>
      <c r="BO109" s="148"/>
      <c r="BP109" s="148"/>
      <c r="BQ109" s="148"/>
      <c r="BR109" s="148"/>
      <c r="BS109" s="148"/>
      <c r="BT109" s="148"/>
      <c r="BU109" s="149"/>
    </row>
    <row r="110" spans="1:73" s="94" customFormat="1" ht="42" customHeight="1">
      <c r="A110" s="163" t="s">
        <v>77</v>
      </c>
      <c r="B110" s="257"/>
      <c r="C110" s="257" t="s">
        <v>627</v>
      </c>
      <c r="D110" s="175">
        <v>101</v>
      </c>
      <c r="E110" s="165" t="s">
        <v>127</v>
      </c>
      <c r="F110" s="182" t="s">
        <v>220</v>
      </c>
      <c r="G110" s="191" t="s">
        <v>307</v>
      </c>
      <c r="H110" s="166"/>
      <c r="I110" s="166"/>
      <c r="J110" s="166"/>
      <c r="K110" s="364"/>
      <c r="L110" s="355" t="s">
        <v>268</v>
      </c>
      <c r="M110" s="238"/>
      <c r="N110" s="245"/>
      <c r="O110" s="167"/>
      <c r="P110" s="244"/>
      <c r="Q110" s="168">
        <v>158</v>
      </c>
      <c r="R110" s="169"/>
      <c r="S110" s="170"/>
      <c r="T110" s="171"/>
      <c r="U110" s="171"/>
      <c r="V110" s="171"/>
      <c r="W110" s="171"/>
      <c r="X110" s="171"/>
      <c r="Y110" s="321" t="s">
        <v>830</v>
      </c>
      <c r="Z110" s="172"/>
      <c r="AA110" s="415" t="s">
        <v>832</v>
      </c>
      <c r="AB110" s="172"/>
      <c r="AC110" s="461" t="s">
        <v>833</v>
      </c>
      <c r="AD110" s="172"/>
      <c r="AF110" s="193"/>
      <c r="AG110" s="204"/>
      <c r="AH110" s="204"/>
      <c r="AI110" s="204"/>
      <c r="AJ110" s="204"/>
      <c r="AK110" s="204"/>
      <c r="AL110" s="204"/>
      <c r="AM110" s="204"/>
      <c r="AN110" s="204"/>
      <c r="AO110" s="204"/>
      <c r="AP110" s="203"/>
      <c r="AQ110" s="203"/>
      <c r="AR110" s="195"/>
      <c r="AS110" s="195"/>
      <c r="AT110" s="586" t="s">
        <v>839</v>
      </c>
      <c r="AU110" s="224" t="s">
        <v>837</v>
      </c>
      <c r="AW110" s="147"/>
      <c r="AX110" s="148"/>
      <c r="AY110" s="148"/>
      <c r="AZ110" s="148"/>
      <c r="BA110" s="148"/>
      <c r="BB110" s="149"/>
      <c r="BD110" s="162"/>
      <c r="BE110" s="160"/>
      <c r="BF110" s="148"/>
      <c r="BG110" s="148"/>
      <c r="BH110" s="148"/>
      <c r="BI110" s="148"/>
      <c r="BJ110" s="148"/>
      <c r="BK110" s="148"/>
      <c r="BL110" s="148"/>
      <c r="BM110" s="148"/>
      <c r="BN110" s="148"/>
      <c r="BO110" s="148"/>
      <c r="BP110" s="148"/>
      <c r="BQ110" s="148"/>
      <c r="BR110" s="148"/>
      <c r="BS110" s="148"/>
      <c r="BT110" s="148"/>
      <c r="BU110" s="149"/>
    </row>
    <row r="111" spans="1:73" s="94" customFormat="1" ht="42" customHeight="1">
      <c r="A111" s="163" t="s">
        <v>77</v>
      </c>
      <c r="B111" s="257"/>
      <c r="C111" s="257" t="s">
        <v>627</v>
      </c>
      <c r="D111" s="175">
        <v>101</v>
      </c>
      <c r="E111" s="165" t="s">
        <v>128</v>
      </c>
      <c r="F111" s="182" t="s">
        <v>221</v>
      </c>
      <c r="G111" s="191" t="s">
        <v>307</v>
      </c>
      <c r="H111" s="166"/>
      <c r="I111" s="166"/>
      <c r="J111" s="166"/>
      <c r="K111" s="364"/>
      <c r="L111" s="355" t="s">
        <v>268</v>
      </c>
      <c r="M111" s="240"/>
      <c r="N111" s="245"/>
      <c r="O111" s="167"/>
      <c r="P111" s="244"/>
      <c r="Q111" s="168">
        <v>56</v>
      </c>
      <c r="R111" s="169"/>
      <c r="S111" s="170"/>
      <c r="T111" s="171"/>
      <c r="U111" s="171"/>
      <c r="V111" s="171"/>
      <c r="W111" s="171"/>
      <c r="X111" s="171"/>
      <c r="Y111" s="321" t="s">
        <v>830</v>
      </c>
      <c r="Z111" s="172"/>
      <c r="AA111" s="415" t="s">
        <v>832</v>
      </c>
      <c r="AB111" s="172"/>
      <c r="AC111" s="321" t="s">
        <v>833</v>
      </c>
      <c r="AD111" s="172"/>
      <c r="AF111" s="193"/>
      <c r="AG111" s="194"/>
      <c r="AH111" s="194"/>
      <c r="AI111" s="194"/>
      <c r="AJ111" s="194"/>
      <c r="AK111" s="194"/>
      <c r="AL111" s="194"/>
      <c r="AM111" s="194"/>
      <c r="AN111" s="194"/>
      <c r="AO111" s="194"/>
      <c r="AP111" s="195"/>
      <c r="AQ111" s="203"/>
      <c r="AR111" s="195"/>
      <c r="AS111" s="195"/>
      <c r="AT111" s="586" t="s">
        <v>840</v>
      </c>
      <c r="AU111" s="224" t="s">
        <v>836</v>
      </c>
      <c r="AW111" s="147"/>
      <c r="AX111" s="148"/>
      <c r="AY111" s="148"/>
      <c r="AZ111" s="148"/>
      <c r="BA111" s="148"/>
      <c r="BB111" s="149"/>
      <c r="BD111" s="162"/>
      <c r="BE111" s="160"/>
      <c r="BF111" s="148"/>
      <c r="BG111" s="148"/>
      <c r="BH111" s="148"/>
      <c r="BI111" s="148"/>
      <c r="BJ111" s="148"/>
      <c r="BK111" s="148"/>
      <c r="BL111" s="148"/>
      <c r="BM111" s="148"/>
      <c r="BN111" s="148"/>
      <c r="BO111" s="148"/>
      <c r="BP111" s="148"/>
      <c r="BQ111" s="148"/>
      <c r="BR111" s="148"/>
      <c r="BS111" s="148"/>
      <c r="BT111" s="148"/>
      <c r="BU111" s="149"/>
    </row>
    <row r="112" spans="1:73" s="94" customFormat="1" ht="42" customHeight="1">
      <c r="A112" s="163" t="s">
        <v>302</v>
      </c>
      <c r="B112" s="255"/>
      <c r="C112" s="255" t="s">
        <v>627</v>
      </c>
      <c r="D112" s="175">
        <v>101</v>
      </c>
      <c r="E112" s="165" t="s">
        <v>129</v>
      </c>
      <c r="F112" s="183" t="s">
        <v>222</v>
      </c>
      <c r="G112" s="186" t="s">
        <v>307</v>
      </c>
      <c r="H112" s="186" t="s">
        <v>335</v>
      </c>
      <c r="I112" s="186" t="s">
        <v>336</v>
      </c>
      <c r="J112" s="186" t="s">
        <v>302</v>
      </c>
      <c r="K112" s="364"/>
      <c r="L112" s="355" t="s">
        <v>551</v>
      </c>
      <c r="M112" s="238"/>
      <c r="N112" s="245"/>
      <c r="O112" s="167"/>
      <c r="P112" s="244"/>
      <c r="Q112" s="168">
        <v>92</v>
      </c>
      <c r="R112" s="169"/>
      <c r="S112" s="170"/>
      <c r="T112" s="171"/>
      <c r="U112" s="171"/>
      <c r="V112" s="171"/>
      <c r="W112" s="171"/>
      <c r="X112" s="171"/>
      <c r="Y112" s="321" t="s">
        <v>830</v>
      </c>
      <c r="Z112" s="172"/>
      <c r="AA112" s="415" t="s">
        <v>832</v>
      </c>
      <c r="AB112" s="172"/>
      <c r="AC112" s="461" t="s">
        <v>833</v>
      </c>
      <c r="AD112" s="172"/>
      <c r="AF112" s="193"/>
      <c r="AG112" s="194"/>
      <c r="AH112" s="194"/>
      <c r="AI112" s="194"/>
      <c r="AJ112" s="194"/>
      <c r="AK112" s="194"/>
      <c r="AL112" s="194"/>
      <c r="AM112" s="194"/>
      <c r="AN112" s="194"/>
      <c r="AO112" s="194"/>
      <c r="AP112" s="195"/>
      <c r="AQ112" s="203"/>
      <c r="AR112" s="195"/>
      <c r="AS112" s="195"/>
      <c r="AT112" s="586" t="s">
        <v>839</v>
      </c>
      <c r="AU112" s="224" t="s">
        <v>837</v>
      </c>
      <c r="AW112" s="147"/>
      <c r="AX112" s="148"/>
      <c r="AY112" s="148"/>
      <c r="AZ112" s="148"/>
      <c r="BA112" s="148"/>
      <c r="BB112" s="149"/>
      <c r="BD112" s="162"/>
      <c r="BE112" s="160"/>
      <c r="BF112" s="148"/>
      <c r="BG112" s="148"/>
      <c r="BH112" s="148"/>
      <c r="BI112" s="148"/>
      <c r="BJ112" s="148"/>
      <c r="BK112" s="148"/>
      <c r="BL112" s="148"/>
      <c r="BM112" s="148"/>
      <c r="BN112" s="148"/>
      <c r="BO112" s="148"/>
      <c r="BP112" s="148"/>
      <c r="BQ112" s="148"/>
      <c r="BR112" s="148"/>
      <c r="BS112" s="148"/>
      <c r="BT112" s="148"/>
      <c r="BU112" s="149"/>
    </row>
    <row r="113" spans="1:73" s="94" customFormat="1" ht="42" customHeight="1">
      <c r="A113" s="163" t="s">
        <v>77</v>
      </c>
      <c r="B113" s="257"/>
      <c r="C113" s="257" t="s">
        <v>627</v>
      </c>
      <c r="D113" s="175">
        <v>101</v>
      </c>
      <c r="E113" s="165" t="s">
        <v>130</v>
      </c>
      <c r="F113" s="184" t="s">
        <v>221</v>
      </c>
      <c r="G113" s="187" t="s">
        <v>307</v>
      </c>
      <c r="H113" s="187"/>
      <c r="I113" s="187"/>
      <c r="J113" s="187"/>
      <c r="K113" s="364"/>
      <c r="L113" s="355" t="s">
        <v>268</v>
      </c>
      <c r="M113" s="239"/>
      <c r="N113" s="245"/>
      <c r="O113" s="167"/>
      <c r="P113" s="244"/>
      <c r="Q113" s="168">
        <v>43</v>
      </c>
      <c r="R113" s="169"/>
      <c r="S113" s="170"/>
      <c r="T113" s="171"/>
      <c r="U113" s="171"/>
      <c r="V113" s="171"/>
      <c r="W113" s="171"/>
      <c r="X113" s="171"/>
      <c r="Y113" s="321" t="s">
        <v>830</v>
      </c>
      <c r="Z113" s="172"/>
      <c r="AA113" s="415" t="s">
        <v>832</v>
      </c>
      <c r="AB113" s="172"/>
      <c r="AC113" s="321" t="s">
        <v>833</v>
      </c>
      <c r="AD113" s="172"/>
      <c r="AF113" s="193"/>
      <c r="AG113" s="194"/>
      <c r="AH113" s="194"/>
      <c r="AI113" s="194"/>
      <c r="AJ113" s="194"/>
      <c r="AK113" s="194"/>
      <c r="AL113" s="194"/>
      <c r="AM113" s="194"/>
      <c r="AN113" s="194"/>
      <c r="AO113" s="194"/>
      <c r="AP113" s="195"/>
      <c r="AQ113" s="195"/>
      <c r="AR113" s="195"/>
      <c r="AS113" s="195"/>
      <c r="AT113" s="586" t="s">
        <v>840</v>
      </c>
      <c r="AU113" s="224" t="s">
        <v>836</v>
      </c>
      <c r="AW113" s="147"/>
      <c r="AX113" s="148"/>
      <c r="AY113" s="148"/>
      <c r="AZ113" s="148"/>
      <c r="BA113" s="148"/>
      <c r="BB113" s="149"/>
      <c r="BD113" s="162"/>
      <c r="BE113" s="160"/>
      <c r="BF113" s="148"/>
      <c r="BG113" s="148"/>
      <c r="BH113" s="148"/>
      <c r="BI113" s="148"/>
      <c r="BJ113" s="148"/>
      <c r="BK113" s="148"/>
      <c r="BL113" s="148"/>
      <c r="BM113" s="148"/>
      <c r="BN113" s="148"/>
      <c r="BO113" s="148"/>
      <c r="BP113" s="148"/>
      <c r="BQ113" s="148"/>
      <c r="BR113" s="148"/>
      <c r="BS113" s="148"/>
      <c r="BT113" s="148"/>
      <c r="BU113" s="149"/>
    </row>
    <row r="114" spans="1:73" s="94" customFormat="1" ht="42" customHeight="1">
      <c r="A114" s="163" t="s">
        <v>77</v>
      </c>
      <c r="B114" s="257"/>
      <c r="C114" s="257" t="s">
        <v>627</v>
      </c>
      <c r="D114" s="175">
        <v>101</v>
      </c>
      <c r="E114" s="165" t="s">
        <v>131</v>
      </c>
      <c r="F114" s="184" t="s">
        <v>221</v>
      </c>
      <c r="G114" s="187" t="s">
        <v>307</v>
      </c>
      <c r="H114" s="187"/>
      <c r="I114" s="187"/>
      <c r="J114" s="187"/>
      <c r="K114" s="364"/>
      <c r="L114" s="355" t="s">
        <v>268</v>
      </c>
      <c r="M114" s="240"/>
      <c r="N114" s="245"/>
      <c r="O114" s="167"/>
      <c r="P114" s="244"/>
      <c r="Q114" s="168">
        <v>43</v>
      </c>
      <c r="R114" s="169"/>
      <c r="S114" s="170"/>
      <c r="T114" s="171"/>
      <c r="U114" s="171"/>
      <c r="V114" s="171"/>
      <c r="W114" s="171"/>
      <c r="X114" s="171"/>
      <c r="Y114" s="321" t="s">
        <v>830</v>
      </c>
      <c r="Z114" s="172"/>
      <c r="AA114" s="415" t="s">
        <v>832</v>
      </c>
      <c r="AB114" s="172"/>
      <c r="AC114" s="461" t="s">
        <v>833</v>
      </c>
      <c r="AD114" s="172"/>
      <c r="AF114" s="193"/>
      <c r="AG114" s="194"/>
      <c r="AH114" s="194"/>
      <c r="AI114" s="194"/>
      <c r="AJ114" s="194"/>
      <c r="AK114" s="194"/>
      <c r="AL114" s="194"/>
      <c r="AM114" s="194"/>
      <c r="AN114" s="194"/>
      <c r="AO114" s="194"/>
      <c r="AP114" s="195"/>
      <c r="AQ114" s="195"/>
      <c r="AR114" s="195"/>
      <c r="AS114" s="195"/>
      <c r="AT114" s="586" t="s">
        <v>839</v>
      </c>
      <c r="AU114" s="224" t="s">
        <v>837</v>
      </c>
      <c r="AW114" s="147"/>
      <c r="AX114" s="148"/>
      <c r="AY114" s="148"/>
      <c r="AZ114" s="148"/>
      <c r="BA114" s="148"/>
      <c r="BB114" s="149"/>
      <c r="BD114" s="162"/>
      <c r="BE114" s="160"/>
      <c r="BF114" s="148"/>
      <c r="BG114" s="148"/>
      <c r="BH114" s="148"/>
      <c r="BI114" s="148"/>
      <c r="BJ114" s="148"/>
      <c r="BK114" s="148"/>
      <c r="BL114" s="148"/>
      <c r="BM114" s="148"/>
      <c r="BN114" s="148"/>
      <c r="BO114" s="148"/>
      <c r="BP114" s="148"/>
      <c r="BQ114" s="148"/>
      <c r="BR114" s="148"/>
      <c r="BS114" s="148"/>
      <c r="BT114" s="148"/>
      <c r="BU114" s="149"/>
    </row>
    <row r="115" spans="1:73" s="94" customFormat="1" ht="42" customHeight="1">
      <c r="A115" s="163" t="s">
        <v>302</v>
      </c>
      <c r="B115" s="255"/>
      <c r="C115" s="255" t="s">
        <v>627</v>
      </c>
      <c r="D115" s="175">
        <v>101</v>
      </c>
      <c r="E115" s="165" t="s">
        <v>132</v>
      </c>
      <c r="F115" s="183" t="s">
        <v>222</v>
      </c>
      <c r="G115" s="186" t="s">
        <v>307</v>
      </c>
      <c r="H115" s="186" t="s">
        <v>335</v>
      </c>
      <c r="I115" s="186" t="s">
        <v>336</v>
      </c>
      <c r="J115" s="186" t="s">
        <v>302</v>
      </c>
      <c r="K115" s="364"/>
      <c r="L115" s="355" t="s">
        <v>270</v>
      </c>
      <c r="M115" s="240"/>
      <c r="N115" s="245"/>
      <c r="O115" s="167"/>
      <c r="P115" s="244"/>
      <c r="Q115" s="168">
        <v>96</v>
      </c>
      <c r="R115" s="169"/>
      <c r="S115" s="170"/>
      <c r="T115" s="171"/>
      <c r="U115" s="171"/>
      <c r="V115" s="171"/>
      <c r="W115" s="171"/>
      <c r="X115" s="171"/>
      <c r="Y115" s="321" t="s">
        <v>830</v>
      </c>
      <c r="Z115" s="172"/>
      <c r="AA115" s="415" t="s">
        <v>832</v>
      </c>
      <c r="AB115" s="172"/>
      <c r="AC115" s="321" t="s">
        <v>833</v>
      </c>
      <c r="AD115" s="172"/>
      <c r="AF115" s="193"/>
      <c r="AG115" s="194"/>
      <c r="AH115" s="194"/>
      <c r="AI115" s="194"/>
      <c r="AJ115" s="194"/>
      <c r="AK115" s="194"/>
      <c r="AL115" s="194"/>
      <c r="AM115" s="194"/>
      <c r="AN115" s="194"/>
      <c r="AO115" s="194"/>
      <c r="AP115" s="195"/>
      <c r="AQ115" s="195"/>
      <c r="AR115" s="195"/>
      <c r="AS115" s="195"/>
      <c r="AT115" s="586" t="s">
        <v>840</v>
      </c>
      <c r="AU115" s="224" t="s">
        <v>836</v>
      </c>
      <c r="AW115" s="147"/>
      <c r="AX115" s="148"/>
      <c r="AY115" s="148"/>
      <c r="AZ115" s="148"/>
      <c r="BA115" s="148"/>
      <c r="BB115" s="149"/>
      <c r="BD115" s="162"/>
      <c r="BE115" s="160"/>
      <c r="BF115" s="148"/>
      <c r="BG115" s="148"/>
      <c r="BH115" s="148"/>
      <c r="BI115" s="148"/>
      <c r="BJ115" s="148"/>
      <c r="BK115" s="148"/>
      <c r="BL115" s="148"/>
      <c r="BM115" s="148"/>
      <c r="BN115" s="148"/>
      <c r="BO115" s="148"/>
      <c r="BP115" s="148"/>
      <c r="BQ115" s="148"/>
      <c r="BR115" s="148"/>
      <c r="BS115" s="148"/>
      <c r="BT115" s="148"/>
      <c r="BU115" s="149"/>
    </row>
    <row r="116" spans="1:73" s="94" customFormat="1" ht="42" customHeight="1">
      <c r="A116" s="163" t="s">
        <v>77</v>
      </c>
      <c r="B116" s="257"/>
      <c r="C116" s="257" t="s">
        <v>627</v>
      </c>
      <c r="D116" s="175">
        <v>101</v>
      </c>
      <c r="E116" s="165" t="s">
        <v>133</v>
      </c>
      <c r="F116" s="184" t="s">
        <v>221</v>
      </c>
      <c r="G116" s="187" t="s">
        <v>307</v>
      </c>
      <c r="H116" s="187"/>
      <c r="I116" s="187"/>
      <c r="J116" s="187"/>
      <c r="K116" s="364"/>
      <c r="L116" s="355" t="s">
        <v>268</v>
      </c>
      <c r="M116" s="240"/>
      <c r="N116" s="245"/>
      <c r="O116" s="167"/>
      <c r="P116" s="246"/>
      <c r="Q116" s="168">
        <v>90</v>
      </c>
      <c r="R116" s="169"/>
      <c r="S116" s="170"/>
      <c r="T116" s="171"/>
      <c r="U116" s="171"/>
      <c r="V116" s="171"/>
      <c r="W116" s="171"/>
      <c r="X116" s="171"/>
      <c r="Y116" s="321" t="s">
        <v>830</v>
      </c>
      <c r="Z116" s="172"/>
      <c r="AA116" s="415" t="s">
        <v>832</v>
      </c>
      <c r="AB116" s="172"/>
      <c r="AC116" s="461" t="s">
        <v>833</v>
      </c>
      <c r="AD116" s="172"/>
      <c r="AF116" s="193"/>
      <c r="AG116" s="194"/>
      <c r="AH116" s="194"/>
      <c r="AI116" s="194"/>
      <c r="AJ116" s="194"/>
      <c r="AK116" s="194"/>
      <c r="AL116" s="194"/>
      <c r="AM116" s="194"/>
      <c r="AN116" s="194"/>
      <c r="AO116" s="194"/>
      <c r="AP116" s="195"/>
      <c r="AQ116" s="195"/>
      <c r="AR116" s="195"/>
      <c r="AS116" s="195"/>
      <c r="AT116" s="586" t="s">
        <v>839</v>
      </c>
      <c r="AU116" s="224" t="s">
        <v>837</v>
      </c>
      <c r="AW116" s="147"/>
      <c r="AX116" s="148"/>
      <c r="AY116" s="148"/>
      <c r="AZ116" s="148"/>
      <c r="BA116" s="148"/>
      <c r="BB116" s="149"/>
      <c r="BD116" s="162"/>
      <c r="BE116" s="160"/>
      <c r="BF116" s="148"/>
      <c r="BG116" s="148"/>
      <c r="BH116" s="148"/>
      <c r="BI116" s="148"/>
      <c r="BJ116" s="148"/>
      <c r="BK116" s="148"/>
      <c r="BL116" s="148"/>
      <c r="BM116" s="148"/>
      <c r="BN116" s="148"/>
      <c r="BO116" s="148"/>
      <c r="BP116" s="148"/>
      <c r="BQ116" s="148"/>
      <c r="BR116" s="148"/>
      <c r="BS116" s="148"/>
      <c r="BT116" s="148"/>
      <c r="BU116" s="149"/>
    </row>
    <row r="117" spans="1:73" s="94" customFormat="1" ht="42" customHeight="1">
      <c r="A117" s="220" t="s">
        <v>77</v>
      </c>
      <c r="B117" s="255"/>
      <c r="C117" s="255" t="s">
        <v>627</v>
      </c>
      <c r="D117" s="175">
        <v>101</v>
      </c>
      <c r="E117" s="165" t="s">
        <v>629</v>
      </c>
      <c r="F117" s="184" t="s">
        <v>526</v>
      </c>
      <c r="G117" s="187" t="s">
        <v>307</v>
      </c>
      <c r="H117" s="187" t="s">
        <v>304</v>
      </c>
      <c r="I117" s="187"/>
      <c r="J117" s="187"/>
      <c r="K117" s="364"/>
      <c r="L117" s="355" t="s">
        <v>528</v>
      </c>
      <c r="M117" s="240"/>
      <c r="N117" s="245"/>
      <c r="O117" s="167"/>
      <c r="P117" s="246"/>
      <c r="Q117" s="168">
        <v>59</v>
      </c>
      <c r="R117" s="169"/>
      <c r="S117" s="170"/>
      <c r="T117" s="171"/>
      <c r="U117" s="221"/>
      <c r="V117" s="171"/>
      <c r="W117" s="171"/>
      <c r="X117" s="177"/>
      <c r="Y117" s="321" t="s">
        <v>830</v>
      </c>
      <c r="Z117" s="176"/>
      <c r="AA117" s="415" t="s">
        <v>832</v>
      </c>
      <c r="AB117" s="176"/>
      <c r="AC117" s="321" t="s">
        <v>833</v>
      </c>
      <c r="AD117" s="176"/>
      <c r="AF117" s="193"/>
      <c r="AG117" s="194"/>
      <c r="AH117" s="194"/>
      <c r="AI117" s="194"/>
      <c r="AJ117" s="194"/>
      <c r="AK117" s="194"/>
      <c r="AL117" s="194"/>
      <c r="AM117" s="194"/>
      <c r="AN117" s="194"/>
      <c r="AO117" s="194"/>
      <c r="AP117" s="195"/>
      <c r="AQ117" s="195"/>
      <c r="AR117" s="195"/>
      <c r="AS117" s="195"/>
      <c r="AT117" s="586" t="s">
        <v>840</v>
      </c>
      <c r="AU117" s="224" t="s">
        <v>836</v>
      </c>
      <c r="AW117" s="147"/>
      <c r="AX117" s="148"/>
      <c r="AY117" s="148"/>
      <c r="AZ117" s="148"/>
      <c r="BA117" s="148"/>
      <c r="BB117" s="149"/>
      <c r="BD117" s="162"/>
      <c r="BE117" s="160"/>
      <c r="BF117" s="148"/>
      <c r="BG117" s="148"/>
      <c r="BH117" s="148"/>
      <c r="BI117" s="148"/>
      <c r="BJ117" s="148"/>
      <c r="BK117" s="148"/>
      <c r="BL117" s="148"/>
      <c r="BM117" s="148"/>
      <c r="BN117" s="148"/>
      <c r="BO117" s="148"/>
      <c r="BP117" s="148"/>
      <c r="BQ117" s="148"/>
      <c r="BR117" s="148"/>
      <c r="BS117" s="148"/>
      <c r="BT117" s="148"/>
      <c r="BU117" s="149"/>
    </row>
    <row r="118" spans="1:73" s="94" customFormat="1" ht="42" customHeight="1">
      <c r="A118" s="220" t="s">
        <v>77</v>
      </c>
      <c r="B118" s="255"/>
      <c r="C118" s="255" t="s">
        <v>627</v>
      </c>
      <c r="D118" s="175">
        <v>101</v>
      </c>
      <c r="E118" s="165" t="s">
        <v>630</v>
      </c>
      <c r="F118" s="184" t="s">
        <v>527</v>
      </c>
      <c r="G118" s="187" t="s">
        <v>307</v>
      </c>
      <c r="H118" s="187" t="s">
        <v>304</v>
      </c>
      <c r="I118" s="187"/>
      <c r="J118" s="187"/>
      <c r="K118" s="364"/>
      <c r="L118" s="355" t="s">
        <v>528</v>
      </c>
      <c r="M118" s="240"/>
      <c r="N118" s="245"/>
      <c r="O118" s="167"/>
      <c r="P118" s="246"/>
      <c r="Q118" s="168">
        <v>58</v>
      </c>
      <c r="R118" s="169"/>
      <c r="S118" s="170"/>
      <c r="T118" s="171"/>
      <c r="U118" s="221"/>
      <c r="V118" s="171"/>
      <c r="W118" s="171"/>
      <c r="X118" s="177"/>
      <c r="Y118" s="321" t="s">
        <v>830</v>
      </c>
      <c r="Z118" s="176"/>
      <c r="AA118" s="415" t="s">
        <v>832</v>
      </c>
      <c r="AB118" s="176"/>
      <c r="AC118" s="461" t="s">
        <v>833</v>
      </c>
      <c r="AD118" s="176"/>
      <c r="AF118" s="193"/>
      <c r="AG118" s="194"/>
      <c r="AH118" s="194"/>
      <c r="AI118" s="194"/>
      <c r="AJ118" s="194"/>
      <c r="AK118" s="194"/>
      <c r="AL118" s="194"/>
      <c r="AM118" s="194"/>
      <c r="AN118" s="194"/>
      <c r="AO118" s="194"/>
      <c r="AP118" s="195"/>
      <c r="AQ118" s="195"/>
      <c r="AR118" s="195"/>
      <c r="AS118" s="195"/>
      <c r="AT118" s="586" t="s">
        <v>839</v>
      </c>
      <c r="AU118" s="224" t="s">
        <v>837</v>
      </c>
      <c r="AW118" s="147"/>
      <c r="AX118" s="148"/>
      <c r="AY118" s="148"/>
      <c r="AZ118" s="148"/>
      <c r="BA118" s="148"/>
      <c r="BB118" s="149"/>
      <c r="BD118" s="162"/>
      <c r="BE118" s="160"/>
      <c r="BF118" s="148"/>
      <c r="BG118" s="148"/>
      <c r="BH118" s="148"/>
      <c r="BI118" s="148"/>
      <c r="BJ118" s="148"/>
      <c r="BK118" s="148"/>
      <c r="BL118" s="148"/>
      <c r="BM118" s="148"/>
      <c r="BN118" s="148"/>
      <c r="BO118" s="148"/>
      <c r="BP118" s="148"/>
      <c r="BQ118" s="148"/>
      <c r="BR118" s="148"/>
      <c r="BS118" s="148"/>
      <c r="BT118" s="148"/>
      <c r="BU118" s="149"/>
    </row>
    <row r="119" spans="1:73" s="94" customFormat="1" ht="42" customHeight="1">
      <c r="A119" s="420" t="s">
        <v>26</v>
      </c>
      <c r="B119" s="465"/>
      <c r="C119" s="466" t="s">
        <v>825</v>
      </c>
      <c r="D119" s="467">
        <v>101</v>
      </c>
      <c r="E119" s="468" t="s">
        <v>797</v>
      </c>
      <c r="F119" s="469" t="s">
        <v>795</v>
      </c>
      <c r="G119" s="188"/>
      <c r="H119" s="188"/>
      <c r="I119" s="188"/>
      <c r="J119" s="188"/>
      <c r="K119" s="470"/>
      <c r="L119" s="471" t="s">
        <v>799</v>
      </c>
      <c r="M119" s="472"/>
      <c r="N119" s="473"/>
      <c r="O119" s="474"/>
      <c r="P119" s="475"/>
      <c r="Q119" s="476">
        <v>65</v>
      </c>
      <c r="R119" s="477"/>
      <c r="S119" s="478"/>
      <c r="T119" s="107"/>
      <c r="U119" s="416"/>
      <c r="V119" s="480" t="s">
        <v>828</v>
      </c>
      <c r="W119" s="411" t="s">
        <v>820</v>
      </c>
      <c r="X119" s="411" t="s">
        <v>807</v>
      </c>
      <c r="Y119" s="321" t="s">
        <v>830</v>
      </c>
      <c r="Z119" s="414" t="s">
        <v>618</v>
      </c>
      <c r="AA119" s="415" t="s">
        <v>832</v>
      </c>
      <c r="AB119" s="414"/>
      <c r="AC119" s="321" t="s">
        <v>833</v>
      </c>
      <c r="AD119" s="414" t="s">
        <v>618</v>
      </c>
      <c r="AF119" s="88"/>
      <c r="AG119" s="130"/>
      <c r="AH119" s="130"/>
      <c r="AI119" s="130"/>
      <c r="AJ119" s="130"/>
      <c r="AK119" s="130"/>
      <c r="AL119" s="130"/>
      <c r="AM119" s="130"/>
      <c r="AN119" s="130"/>
      <c r="AO119" s="130"/>
      <c r="AP119" s="113"/>
      <c r="AQ119" s="113"/>
      <c r="AR119" s="113"/>
      <c r="AS119" s="589" t="s">
        <v>565</v>
      </c>
      <c r="AT119" s="586" t="s">
        <v>840</v>
      </c>
      <c r="AU119" s="224" t="s">
        <v>836</v>
      </c>
      <c r="AW119" s="147"/>
      <c r="AX119" s="148"/>
      <c r="AY119" s="148"/>
      <c r="AZ119" s="148"/>
      <c r="BA119" s="148"/>
      <c r="BB119" s="149"/>
      <c r="BD119" s="162"/>
      <c r="BE119" s="160"/>
      <c r="BF119" s="148"/>
      <c r="BG119" s="148"/>
      <c r="BH119" s="148"/>
      <c r="BI119" s="148"/>
      <c r="BJ119" s="148"/>
      <c r="BK119" s="148"/>
      <c r="BL119" s="148"/>
      <c r="BM119" s="148"/>
      <c r="BN119" s="148"/>
      <c r="BO119" s="148"/>
      <c r="BP119" s="148"/>
      <c r="BQ119" s="148"/>
      <c r="BR119" s="148"/>
      <c r="BS119" s="148"/>
      <c r="BT119" s="148"/>
      <c r="BU119" s="149"/>
    </row>
    <row r="120" spans="1:73" s="94" customFormat="1" ht="42" customHeight="1">
      <c r="A120" s="420" t="s">
        <v>26</v>
      </c>
      <c r="B120" s="465"/>
      <c r="C120" s="466" t="s">
        <v>825</v>
      </c>
      <c r="D120" s="467">
        <v>101</v>
      </c>
      <c r="E120" s="468" t="s">
        <v>798</v>
      </c>
      <c r="F120" s="469" t="s">
        <v>796</v>
      </c>
      <c r="G120" s="188"/>
      <c r="H120" s="188"/>
      <c r="I120" s="188"/>
      <c r="J120" s="188"/>
      <c r="K120" s="470"/>
      <c r="L120" s="479" t="s">
        <v>799</v>
      </c>
      <c r="M120" s="472"/>
      <c r="N120" s="473"/>
      <c r="O120" s="474"/>
      <c r="P120" s="475"/>
      <c r="Q120" s="476">
        <v>117</v>
      </c>
      <c r="R120" s="477"/>
      <c r="S120" s="478"/>
      <c r="T120" s="107"/>
      <c r="U120" s="416"/>
      <c r="V120" s="480" t="s">
        <v>828</v>
      </c>
      <c r="W120" s="411" t="s">
        <v>820</v>
      </c>
      <c r="X120" s="411" t="s">
        <v>807</v>
      </c>
      <c r="Y120" s="321" t="s">
        <v>830</v>
      </c>
      <c r="Z120" s="414" t="s">
        <v>618</v>
      </c>
      <c r="AA120" s="415" t="s">
        <v>832</v>
      </c>
      <c r="AB120" s="414"/>
      <c r="AC120" s="461" t="s">
        <v>833</v>
      </c>
      <c r="AD120" s="414" t="s">
        <v>618</v>
      </c>
      <c r="AF120" s="88"/>
      <c r="AG120" s="130"/>
      <c r="AH120" s="130"/>
      <c r="AI120" s="130"/>
      <c r="AJ120" s="130"/>
      <c r="AK120" s="130"/>
      <c r="AL120" s="130"/>
      <c r="AM120" s="130"/>
      <c r="AN120" s="130"/>
      <c r="AO120" s="130"/>
      <c r="AP120" s="113"/>
      <c r="AQ120" s="113"/>
      <c r="AR120" s="113"/>
      <c r="AS120" s="589" t="s">
        <v>565</v>
      </c>
      <c r="AT120" s="586" t="s">
        <v>839</v>
      </c>
      <c r="AU120" s="224" t="s">
        <v>837</v>
      </c>
      <c r="AW120" s="147"/>
      <c r="AX120" s="148"/>
      <c r="AY120" s="148"/>
      <c r="AZ120" s="148"/>
      <c r="BA120" s="148"/>
      <c r="BB120" s="149"/>
      <c r="BD120" s="162"/>
      <c r="BE120" s="160"/>
      <c r="BF120" s="148"/>
      <c r="BG120" s="148"/>
      <c r="BH120" s="148"/>
      <c r="BI120" s="148"/>
      <c r="BJ120" s="148"/>
      <c r="BK120" s="148"/>
      <c r="BL120" s="148"/>
      <c r="BM120" s="148"/>
      <c r="BN120" s="148"/>
      <c r="BO120" s="148"/>
      <c r="BP120" s="148"/>
      <c r="BQ120" s="148"/>
      <c r="BR120" s="148"/>
      <c r="BS120" s="148"/>
      <c r="BT120" s="148"/>
      <c r="BU120" s="149"/>
    </row>
    <row r="121" spans="1:73" s="94" customFormat="1" ht="42" customHeight="1">
      <c r="A121" s="273" t="s">
        <v>38</v>
      </c>
      <c r="B121" s="284"/>
      <c r="C121" s="284" t="s">
        <v>627</v>
      </c>
      <c r="D121" s="285">
        <v>101</v>
      </c>
      <c r="E121" s="286" t="s">
        <v>433</v>
      </c>
      <c r="F121" s="307" t="s">
        <v>434</v>
      </c>
      <c r="G121" s="309" t="s">
        <v>307</v>
      </c>
      <c r="H121" s="309" t="s">
        <v>304</v>
      </c>
      <c r="I121" s="309"/>
      <c r="J121" s="309"/>
      <c r="K121" s="341"/>
      <c r="L121" s="354" t="s">
        <v>582</v>
      </c>
      <c r="M121" s="310"/>
      <c r="N121" s="291"/>
      <c r="O121" s="292"/>
      <c r="P121" s="293"/>
      <c r="Q121" s="294">
        <v>54</v>
      </c>
      <c r="R121" s="295"/>
      <c r="S121" s="304"/>
      <c r="T121" s="298"/>
      <c r="U121" s="303"/>
      <c r="V121" s="298" t="s">
        <v>649</v>
      </c>
      <c r="W121" s="303" t="s">
        <v>650</v>
      </c>
      <c r="X121" s="299"/>
      <c r="Y121" s="321" t="s">
        <v>830</v>
      </c>
      <c r="Z121" s="270" t="s">
        <v>651</v>
      </c>
      <c r="AA121" s="415" t="s">
        <v>832</v>
      </c>
      <c r="AB121" s="270"/>
      <c r="AC121" s="321" t="s">
        <v>833</v>
      </c>
      <c r="AD121" s="270" t="s">
        <v>706</v>
      </c>
      <c r="AF121" s="88"/>
      <c r="AG121" s="130"/>
      <c r="AH121" s="130"/>
      <c r="AI121" s="130"/>
      <c r="AJ121" s="130"/>
      <c r="AK121" s="130"/>
      <c r="AL121" s="130"/>
      <c r="AM121" s="130"/>
      <c r="AN121" s="130"/>
      <c r="AO121" s="130"/>
      <c r="AP121" s="113"/>
      <c r="AQ121" s="113"/>
      <c r="AR121" s="113"/>
      <c r="AS121" s="590" t="s">
        <v>565</v>
      </c>
      <c r="AT121" s="586" t="s">
        <v>840</v>
      </c>
      <c r="AU121" s="224" t="s">
        <v>836</v>
      </c>
      <c r="AW121" s="147"/>
      <c r="AX121" s="148"/>
      <c r="AY121" s="148"/>
      <c r="AZ121" s="148"/>
      <c r="BA121" s="148"/>
      <c r="BB121" s="149"/>
      <c r="BD121" s="162"/>
      <c r="BE121" s="160"/>
      <c r="BF121" s="148"/>
      <c r="BG121" s="148"/>
      <c r="BH121" s="148"/>
      <c r="BI121" s="148"/>
      <c r="BJ121" s="148"/>
      <c r="BK121" s="148"/>
      <c r="BL121" s="148"/>
      <c r="BM121" s="148"/>
      <c r="BN121" s="148"/>
      <c r="BO121" s="148"/>
      <c r="BP121" s="148"/>
      <c r="BQ121" s="148"/>
      <c r="BR121" s="148"/>
      <c r="BS121" s="148"/>
      <c r="BT121" s="148"/>
      <c r="BU121" s="149"/>
    </row>
    <row r="122" spans="1:73" s="94" customFormat="1" ht="42" customHeight="1">
      <c r="A122" s="220" t="s">
        <v>77</v>
      </c>
      <c r="B122" s="255"/>
      <c r="C122" s="255" t="s">
        <v>627</v>
      </c>
      <c r="D122" s="175">
        <v>101</v>
      </c>
      <c r="E122" s="165" t="s">
        <v>529</v>
      </c>
      <c r="F122" s="184" t="s">
        <v>527</v>
      </c>
      <c r="G122" s="187" t="s">
        <v>307</v>
      </c>
      <c r="H122" s="187" t="s">
        <v>304</v>
      </c>
      <c r="I122" s="187"/>
      <c r="J122" s="187"/>
      <c r="K122" s="364"/>
      <c r="L122" s="355" t="s">
        <v>528</v>
      </c>
      <c r="M122" s="240"/>
      <c r="N122" s="245"/>
      <c r="O122" s="167"/>
      <c r="P122" s="246"/>
      <c r="Q122" s="168">
        <v>68</v>
      </c>
      <c r="R122" s="169"/>
      <c r="S122" s="170"/>
      <c r="T122" s="171"/>
      <c r="U122" s="221"/>
      <c r="V122" s="171"/>
      <c r="W122" s="171"/>
      <c r="X122" s="177"/>
      <c r="Y122" s="321" t="s">
        <v>830</v>
      </c>
      <c r="Z122" s="176"/>
      <c r="AA122" s="415" t="s">
        <v>832</v>
      </c>
      <c r="AB122" s="176"/>
      <c r="AC122" s="461" t="s">
        <v>833</v>
      </c>
      <c r="AD122" s="176"/>
      <c r="AF122" s="193"/>
      <c r="AG122" s="194"/>
      <c r="AH122" s="194"/>
      <c r="AI122" s="194"/>
      <c r="AJ122" s="194"/>
      <c r="AK122" s="194"/>
      <c r="AL122" s="194"/>
      <c r="AM122" s="194"/>
      <c r="AN122" s="194"/>
      <c r="AO122" s="194"/>
      <c r="AP122" s="195"/>
      <c r="AQ122" s="195"/>
      <c r="AR122" s="195"/>
      <c r="AS122" s="195"/>
      <c r="AT122" s="586" t="s">
        <v>839</v>
      </c>
      <c r="AU122" s="224" t="s">
        <v>837</v>
      </c>
      <c r="AW122" s="147"/>
      <c r="AX122" s="148"/>
      <c r="AY122" s="148"/>
      <c r="AZ122" s="148"/>
      <c r="BA122" s="148"/>
      <c r="BB122" s="149"/>
      <c r="BD122" s="162"/>
      <c r="BE122" s="160"/>
      <c r="BF122" s="148"/>
      <c r="BG122" s="148"/>
      <c r="BH122" s="148"/>
      <c r="BI122" s="148"/>
      <c r="BJ122" s="148"/>
      <c r="BK122" s="148"/>
      <c r="BL122" s="148"/>
      <c r="BM122" s="148"/>
      <c r="BN122" s="148"/>
      <c r="BO122" s="148"/>
      <c r="BP122" s="148"/>
      <c r="BQ122" s="148"/>
      <c r="BR122" s="148"/>
      <c r="BS122" s="148"/>
      <c r="BT122" s="148"/>
      <c r="BU122" s="149"/>
    </row>
    <row r="123" spans="1:73" s="94" customFormat="1" ht="42" customHeight="1">
      <c r="A123" s="220" t="s">
        <v>77</v>
      </c>
      <c r="B123" s="255"/>
      <c r="C123" s="255" t="s">
        <v>627</v>
      </c>
      <c r="D123" s="175">
        <v>101</v>
      </c>
      <c r="E123" s="165" t="s">
        <v>530</v>
      </c>
      <c r="F123" s="184" t="s">
        <v>527</v>
      </c>
      <c r="G123" s="187" t="s">
        <v>307</v>
      </c>
      <c r="H123" s="187" t="s">
        <v>304</v>
      </c>
      <c r="I123" s="187"/>
      <c r="J123" s="187"/>
      <c r="K123" s="364"/>
      <c r="L123" s="355" t="s">
        <v>528</v>
      </c>
      <c r="M123" s="240"/>
      <c r="N123" s="245"/>
      <c r="O123" s="167"/>
      <c r="P123" s="246"/>
      <c r="Q123" s="168">
        <v>111</v>
      </c>
      <c r="R123" s="169"/>
      <c r="S123" s="170"/>
      <c r="T123" s="171"/>
      <c r="U123" s="221"/>
      <c r="V123" s="171"/>
      <c r="W123" s="171"/>
      <c r="X123" s="177"/>
      <c r="Y123" s="321" t="s">
        <v>830</v>
      </c>
      <c r="Z123" s="176"/>
      <c r="AA123" s="415" t="s">
        <v>832</v>
      </c>
      <c r="AB123" s="176"/>
      <c r="AC123" s="321" t="s">
        <v>833</v>
      </c>
      <c r="AD123" s="176"/>
      <c r="AF123" s="193"/>
      <c r="AG123" s="194"/>
      <c r="AH123" s="194"/>
      <c r="AI123" s="194"/>
      <c r="AJ123" s="194"/>
      <c r="AK123" s="194"/>
      <c r="AL123" s="194"/>
      <c r="AM123" s="194"/>
      <c r="AN123" s="194"/>
      <c r="AO123" s="194"/>
      <c r="AP123" s="195"/>
      <c r="AQ123" s="195"/>
      <c r="AR123" s="195"/>
      <c r="AS123" s="195"/>
      <c r="AT123" s="586" t="s">
        <v>840</v>
      </c>
      <c r="AU123" s="224" t="s">
        <v>836</v>
      </c>
      <c r="AW123" s="147"/>
      <c r="AX123" s="148"/>
      <c r="AY123" s="148"/>
      <c r="AZ123" s="148"/>
      <c r="BA123" s="148"/>
      <c r="BB123" s="149"/>
      <c r="BD123" s="162"/>
      <c r="BE123" s="160"/>
      <c r="BF123" s="148"/>
      <c r="BG123" s="148"/>
      <c r="BH123" s="148"/>
      <c r="BI123" s="148"/>
      <c r="BJ123" s="148"/>
      <c r="BK123" s="148"/>
      <c r="BL123" s="148"/>
      <c r="BM123" s="148"/>
      <c r="BN123" s="148"/>
      <c r="BO123" s="148"/>
      <c r="BP123" s="148"/>
      <c r="BQ123" s="148"/>
      <c r="BR123" s="148"/>
      <c r="BS123" s="148"/>
      <c r="BT123" s="148"/>
      <c r="BU123" s="149"/>
    </row>
    <row r="124" spans="1:73" s="94" customFormat="1" ht="42" customHeight="1">
      <c r="A124" s="220" t="s">
        <v>77</v>
      </c>
      <c r="B124" s="255"/>
      <c r="C124" s="255" t="s">
        <v>627</v>
      </c>
      <c r="D124" s="175">
        <v>101</v>
      </c>
      <c r="E124" s="165" t="s">
        <v>435</v>
      </c>
      <c r="F124" s="184" t="s">
        <v>436</v>
      </c>
      <c r="G124" s="187" t="s">
        <v>307</v>
      </c>
      <c r="H124" s="187" t="s">
        <v>304</v>
      </c>
      <c r="I124" s="187"/>
      <c r="J124" s="187"/>
      <c r="K124" s="364"/>
      <c r="L124" s="355" t="s">
        <v>444</v>
      </c>
      <c r="M124" s="240"/>
      <c r="N124" s="245"/>
      <c r="O124" s="167"/>
      <c r="P124" s="246"/>
      <c r="Q124" s="168">
        <v>65</v>
      </c>
      <c r="R124" s="169"/>
      <c r="S124" s="170"/>
      <c r="T124" s="171"/>
      <c r="U124" s="171"/>
      <c r="V124" s="171"/>
      <c r="W124" s="171"/>
      <c r="X124" s="177"/>
      <c r="Y124" s="321" t="s">
        <v>830</v>
      </c>
      <c r="Z124" s="176"/>
      <c r="AA124" s="415" t="s">
        <v>832</v>
      </c>
      <c r="AB124" s="176"/>
      <c r="AC124" s="461" t="s">
        <v>833</v>
      </c>
      <c r="AD124" s="176"/>
      <c r="AF124" s="193"/>
      <c r="AG124" s="194"/>
      <c r="AH124" s="194"/>
      <c r="AI124" s="194"/>
      <c r="AJ124" s="194"/>
      <c r="AK124" s="194"/>
      <c r="AL124" s="194"/>
      <c r="AM124" s="194"/>
      <c r="AN124" s="194"/>
      <c r="AO124" s="194"/>
      <c r="AP124" s="195"/>
      <c r="AQ124" s="195"/>
      <c r="AR124" s="195"/>
      <c r="AS124" s="195"/>
      <c r="AT124" s="586" t="s">
        <v>839</v>
      </c>
      <c r="AU124" s="224" t="s">
        <v>837</v>
      </c>
      <c r="AW124" s="147"/>
      <c r="AX124" s="148"/>
      <c r="AY124" s="148"/>
      <c r="AZ124" s="148"/>
      <c r="BA124" s="148"/>
      <c r="BB124" s="149"/>
      <c r="BD124" s="162"/>
      <c r="BE124" s="160"/>
      <c r="BF124" s="148"/>
      <c r="BG124" s="148"/>
      <c r="BH124" s="148"/>
      <c r="BI124" s="148"/>
      <c r="BJ124" s="148"/>
      <c r="BK124" s="148"/>
      <c r="BL124" s="148"/>
      <c r="BM124" s="148"/>
      <c r="BN124" s="148"/>
      <c r="BO124" s="148"/>
      <c r="BP124" s="148"/>
      <c r="BQ124" s="148"/>
      <c r="BR124" s="148"/>
      <c r="BS124" s="148"/>
      <c r="BT124" s="148"/>
      <c r="BU124" s="149"/>
    </row>
    <row r="125" spans="1:73" s="94" customFormat="1" ht="42" customHeight="1">
      <c r="A125" s="220" t="s">
        <v>77</v>
      </c>
      <c r="B125" s="255"/>
      <c r="C125" s="255" t="s">
        <v>627</v>
      </c>
      <c r="D125" s="175">
        <v>101</v>
      </c>
      <c r="E125" s="165" t="s">
        <v>531</v>
      </c>
      <c r="F125" s="184" t="s">
        <v>532</v>
      </c>
      <c r="G125" s="187" t="s">
        <v>307</v>
      </c>
      <c r="H125" s="187" t="s">
        <v>304</v>
      </c>
      <c r="I125" s="187"/>
      <c r="J125" s="187"/>
      <c r="K125" s="364"/>
      <c r="L125" s="355" t="s">
        <v>528</v>
      </c>
      <c r="M125" s="240"/>
      <c r="N125" s="245"/>
      <c r="O125" s="167"/>
      <c r="P125" s="246"/>
      <c r="Q125" s="168">
        <v>40</v>
      </c>
      <c r="R125" s="169"/>
      <c r="S125" s="170"/>
      <c r="T125" s="171"/>
      <c r="U125" s="221"/>
      <c r="V125" s="171"/>
      <c r="W125" s="171"/>
      <c r="X125" s="177"/>
      <c r="Y125" s="321" t="s">
        <v>830</v>
      </c>
      <c r="Z125" s="176"/>
      <c r="AA125" s="415" t="s">
        <v>832</v>
      </c>
      <c r="AB125" s="176"/>
      <c r="AC125" s="321" t="s">
        <v>833</v>
      </c>
      <c r="AD125" s="176"/>
      <c r="AF125" s="193"/>
      <c r="AG125" s="194"/>
      <c r="AH125" s="194"/>
      <c r="AI125" s="194"/>
      <c r="AJ125" s="194"/>
      <c r="AK125" s="194"/>
      <c r="AL125" s="194"/>
      <c r="AM125" s="194"/>
      <c r="AN125" s="194"/>
      <c r="AO125" s="194"/>
      <c r="AP125" s="195"/>
      <c r="AQ125" s="195"/>
      <c r="AR125" s="195"/>
      <c r="AS125" s="195"/>
      <c r="AT125" s="586" t="s">
        <v>840</v>
      </c>
      <c r="AU125" s="224" t="s">
        <v>836</v>
      </c>
      <c r="AW125" s="147"/>
      <c r="AX125" s="148"/>
      <c r="AY125" s="148"/>
      <c r="AZ125" s="148"/>
      <c r="BA125" s="148"/>
      <c r="BB125" s="149"/>
      <c r="BD125" s="162"/>
      <c r="BE125" s="160"/>
      <c r="BF125" s="148"/>
      <c r="BG125" s="148"/>
      <c r="BH125" s="148"/>
      <c r="BI125" s="148"/>
      <c r="BJ125" s="148"/>
      <c r="BK125" s="148"/>
      <c r="BL125" s="148"/>
      <c r="BM125" s="148"/>
      <c r="BN125" s="148"/>
      <c r="BO125" s="148"/>
      <c r="BP125" s="148"/>
      <c r="BQ125" s="148"/>
      <c r="BR125" s="148"/>
      <c r="BS125" s="148"/>
      <c r="BT125" s="148"/>
      <c r="BU125" s="149"/>
    </row>
    <row r="126" spans="1:73" s="94" customFormat="1" ht="42" customHeight="1">
      <c r="A126" s="273" t="s">
        <v>38</v>
      </c>
      <c r="B126" s="284"/>
      <c r="C126" s="284" t="s">
        <v>627</v>
      </c>
      <c r="D126" s="285">
        <v>101</v>
      </c>
      <c r="E126" s="286" t="s">
        <v>572</v>
      </c>
      <c r="F126" s="307" t="s">
        <v>223</v>
      </c>
      <c r="G126" s="309" t="s">
        <v>543</v>
      </c>
      <c r="H126" s="309"/>
      <c r="I126" s="309"/>
      <c r="J126" s="309"/>
      <c r="K126" s="341"/>
      <c r="L126" s="361" t="s">
        <v>582</v>
      </c>
      <c r="M126" s="310"/>
      <c r="N126" s="291"/>
      <c r="O126" s="292"/>
      <c r="P126" s="293"/>
      <c r="Q126" s="294">
        <v>52</v>
      </c>
      <c r="R126" s="295"/>
      <c r="S126" s="304"/>
      <c r="T126" s="298"/>
      <c r="U126" s="315"/>
      <c r="V126" s="298" t="s">
        <v>649</v>
      </c>
      <c r="W126" s="303" t="s">
        <v>650</v>
      </c>
      <c r="X126" s="299"/>
      <c r="Y126" s="321" t="s">
        <v>830</v>
      </c>
      <c r="Z126" s="270" t="s">
        <v>651</v>
      </c>
      <c r="AA126" s="415" t="s">
        <v>832</v>
      </c>
      <c r="AB126" s="270"/>
      <c r="AC126" s="461" t="s">
        <v>833</v>
      </c>
      <c r="AD126" s="270" t="s">
        <v>706</v>
      </c>
      <c r="AF126" s="88"/>
      <c r="AG126" s="130"/>
      <c r="AH126" s="130"/>
      <c r="AI126" s="130"/>
      <c r="AJ126" s="130"/>
      <c r="AK126" s="130"/>
      <c r="AL126" s="130"/>
      <c r="AM126" s="130"/>
      <c r="AN126" s="130"/>
      <c r="AO126" s="130"/>
      <c r="AP126" s="113"/>
      <c r="AQ126" s="113"/>
      <c r="AR126" s="113"/>
      <c r="AS126" s="590" t="s">
        <v>565</v>
      </c>
      <c r="AT126" s="586" t="s">
        <v>839</v>
      </c>
      <c r="AU126" s="224" t="s">
        <v>837</v>
      </c>
      <c r="AW126" s="147"/>
      <c r="AX126" s="148"/>
      <c r="AY126" s="148"/>
      <c r="AZ126" s="148"/>
      <c r="BA126" s="148"/>
      <c r="BB126" s="149"/>
      <c r="BD126" s="162"/>
      <c r="BE126" s="160"/>
      <c r="BF126" s="148"/>
      <c r="BG126" s="148"/>
      <c r="BH126" s="148"/>
      <c r="BI126" s="148"/>
      <c r="BJ126" s="148"/>
      <c r="BK126" s="148"/>
      <c r="BL126" s="148"/>
      <c r="BM126" s="148"/>
      <c r="BN126" s="148"/>
      <c r="BO126" s="148"/>
      <c r="BP126" s="148"/>
      <c r="BQ126" s="148"/>
      <c r="BR126" s="148"/>
      <c r="BS126" s="148"/>
      <c r="BT126" s="148"/>
      <c r="BU126" s="149"/>
    </row>
    <row r="127" spans="1:73" s="94" customFormat="1" ht="42" customHeight="1">
      <c r="A127" s="220" t="s">
        <v>77</v>
      </c>
      <c r="B127" s="255"/>
      <c r="C127" s="255" t="s">
        <v>627</v>
      </c>
      <c r="D127" s="175">
        <v>101</v>
      </c>
      <c r="E127" s="165" t="s">
        <v>437</v>
      </c>
      <c r="F127" s="184" t="s">
        <v>438</v>
      </c>
      <c r="G127" s="187" t="s">
        <v>307</v>
      </c>
      <c r="H127" s="187" t="s">
        <v>304</v>
      </c>
      <c r="I127" s="187"/>
      <c r="J127" s="187"/>
      <c r="K127" s="364"/>
      <c r="L127" s="355" t="s">
        <v>444</v>
      </c>
      <c r="M127" s="240"/>
      <c r="N127" s="245"/>
      <c r="O127" s="167"/>
      <c r="P127" s="246"/>
      <c r="Q127" s="168">
        <v>117</v>
      </c>
      <c r="R127" s="169"/>
      <c r="S127" s="170"/>
      <c r="T127" s="171"/>
      <c r="U127" s="171"/>
      <c r="V127" s="171"/>
      <c r="W127" s="171"/>
      <c r="X127" s="177"/>
      <c r="Y127" s="321" t="s">
        <v>830</v>
      </c>
      <c r="Z127" s="176"/>
      <c r="AA127" s="415" t="s">
        <v>832</v>
      </c>
      <c r="AB127" s="176"/>
      <c r="AC127" s="321" t="s">
        <v>833</v>
      </c>
      <c r="AD127" s="176"/>
      <c r="AF127" s="193"/>
      <c r="AG127" s="194"/>
      <c r="AH127" s="194"/>
      <c r="AI127" s="194"/>
      <c r="AJ127" s="194"/>
      <c r="AK127" s="194"/>
      <c r="AL127" s="194"/>
      <c r="AM127" s="194"/>
      <c r="AN127" s="194"/>
      <c r="AO127" s="194"/>
      <c r="AP127" s="195"/>
      <c r="AQ127" s="195"/>
      <c r="AR127" s="195"/>
      <c r="AS127" s="195"/>
      <c r="AT127" s="586" t="s">
        <v>840</v>
      </c>
      <c r="AU127" s="224" t="s">
        <v>836</v>
      </c>
      <c r="AW127" s="147"/>
      <c r="AX127" s="148"/>
      <c r="AY127" s="148"/>
      <c r="AZ127" s="148"/>
      <c r="BA127" s="148"/>
      <c r="BB127" s="149"/>
      <c r="BD127" s="162"/>
      <c r="BE127" s="160"/>
      <c r="BF127" s="148"/>
      <c r="BG127" s="148"/>
      <c r="BH127" s="148"/>
      <c r="BI127" s="148"/>
      <c r="BJ127" s="148"/>
      <c r="BK127" s="148"/>
      <c r="BL127" s="148"/>
      <c r="BM127" s="148"/>
      <c r="BN127" s="148"/>
      <c r="BO127" s="148"/>
      <c r="BP127" s="148"/>
      <c r="BQ127" s="148"/>
      <c r="BR127" s="148"/>
      <c r="BS127" s="148"/>
      <c r="BT127" s="148"/>
      <c r="BU127" s="149"/>
    </row>
    <row r="128" spans="1:73" s="94" customFormat="1" ht="42" customHeight="1">
      <c r="A128" s="273" t="s">
        <v>38</v>
      </c>
      <c r="B128" s="284"/>
      <c r="C128" s="284" t="s">
        <v>627</v>
      </c>
      <c r="D128" s="285">
        <v>101</v>
      </c>
      <c r="E128" s="286" t="s">
        <v>533</v>
      </c>
      <c r="F128" s="307" t="s">
        <v>534</v>
      </c>
      <c r="G128" s="309" t="s">
        <v>545</v>
      </c>
      <c r="H128" s="309" t="s">
        <v>304</v>
      </c>
      <c r="I128" s="309"/>
      <c r="J128" s="309"/>
      <c r="K128" s="341"/>
      <c r="L128" s="361" t="s">
        <v>582</v>
      </c>
      <c r="M128" s="310"/>
      <c r="N128" s="291"/>
      <c r="O128" s="292"/>
      <c r="P128" s="293"/>
      <c r="Q128" s="294">
        <v>63</v>
      </c>
      <c r="R128" s="295"/>
      <c r="S128" s="304"/>
      <c r="T128" s="298"/>
      <c r="U128" s="315"/>
      <c r="V128" s="298" t="s">
        <v>649</v>
      </c>
      <c r="W128" s="303" t="s">
        <v>650</v>
      </c>
      <c r="X128" s="299"/>
      <c r="Y128" s="321" t="s">
        <v>830</v>
      </c>
      <c r="Z128" s="385" t="s">
        <v>651</v>
      </c>
      <c r="AA128" s="415" t="s">
        <v>832</v>
      </c>
      <c r="AB128" s="270"/>
      <c r="AC128" s="461" t="s">
        <v>833</v>
      </c>
      <c r="AD128" s="270" t="s">
        <v>706</v>
      </c>
      <c r="AF128" s="88"/>
      <c r="AG128" s="130"/>
      <c r="AH128" s="130"/>
      <c r="AI128" s="130"/>
      <c r="AJ128" s="130"/>
      <c r="AK128" s="130"/>
      <c r="AL128" s="130"/>
      <c r="AM128" s="130"/>
      <c r="AN128" s="130"/>
      <c r="AO128" s="130"/>
      <c r="AP128" s="113"/>
      <c r="AQ128" s="113"/>
      <c r="AR128" s="113"/>
      <c r="AS128" s="590" t="s">
        <v>565</v>
      </c>
      <c r="AT128" s="586" t="s">
        <v>839</v>
      </c>
      <c r="AU128" s="224" t="s">
        <v>837</v>
      </c>
      <c r="AW128" s="147"/>
      <c r="AX128" s="148"/>
      <c r="AY128" s="148"/>
      <c r="AZ128" s="148"/>
      <c r="BA128" s="148"/>
      <c r="BB128" s="149"/>
      <c r="BD128" s="162"/>
      <c r="BE128" s="160"/>
      <c r="BF128" s="148"/>
      <c r="BG128" s="148"/>
      <c r="BH128" s="148"/>
      <c r="BI128" s="148"/>
      <c r="BJ128" s="148"/>
      <c r="BK128" s="148"/>
      <c r="BL128" s="148"/>
      <c r="BM128" s="148"/>
      <c r="BN128" s="148"/>
      <c r="BO128" s="148"/>
      <c r="BP128" s="148"/>
      <c r="BQ128" s="148"/>
      <c r="BR128" s="148"/>
      <c r="BS128" s="148"/>
      <c r="BT128" s="148"/>
      <c r="BU128" s="149"/>
    </row>
    <row r="129" spans="1:73" s="94" customFormat="1" ht="42" customHeight="1">
      <c r="A129" s="273" t="s">
        <v>38</v>
      </c>
      <c r="B129" s="284"/>
      <c r="C129" s="284" t="s">
        <v>627</v>
      </c>
      <c r="D129" s="285">
        <v>101</v>
      </c>
      <c r="E129" s="286" t="s">
        <v>573</v>
      </c>
      <c r="F129" s="307" t="s">
        <v>224</v>
      </c>
      <c r="G129" s="309" t="s">
        <v>543</v>
      </c>
      <c r="H129" s="309"/>
      <c r="I129" s="309"/>
      <c r="J129" s="309"/>
      <c r="K129" s="341"/>
      <c r="L129" s="361" t="s">
        <v>582</v>
      </c>
      <c r="M129" s="310"/>
      <c r="N129" s="291"/>
      <c r="O129" s="292"/>
      <c r="P129" s="293"/>
      <c r="Q129" s="294">
        <v>68</v>
      </c>
      <c r="R129" s="295"/>
      <c r="S129" s="304"/>
      <c r="T129" s="298"/>
      <c r="U129" s="315"/>
      <c r="V129" s="298" t="s">
        <v>649</v>
      </c>
      <c r="W129" s="303" t="s">
        <v>650</v>
      </c>
      <c r="X129" s="299"/>
      <c r="Y129" s="321" t="s">
        <v>830</v>
      </c>
      <c r="Z129" s="385" t="s">
        <v>651</v>
      </c>
      <c r="AA129" s="415" t="s">
        <v>832</v>
      </c>
      <c r="AB129" s="270"/>
      <c r="AC129" s="321" t="s">
        <v>833</v>
      </c>
      <c r="AD129" s="270" t="s">
        <v>706</v>
      </c>
      <c r="AF129" s="88"/>
      <c r="AG129" s="130"/>
      <c r="AH129" s="130"/>
      <c r="AI129" s="130"/>
      <c r="AJ129" s="130"/>
      <c r="AK129" s="130"/>
      <c r="AL129" s="130"/>
      <c r="AM129" s="130"/>
      <c r="AN129" s="130"/>
      <c r="AO129" s="130"/>
      <c r="AP129" s="113"/>
      <c r="AQ129" s="113"/>
      <c r="AR129" s="113"/>
      <c r="AS129" s="590" t="s">
        <v>565</v>
      </c>
      <c r="AT129" s="586" t="s">
        <v>840</v>
      </c>
      <c r="AU129" s="224" t="s">
        <v>836</v>
      </c>
      <c r="AW129" s="147"/>
      <c r="AX129" s="148"/>
      <c r="AY129" s="148"/>
      <c r="AZ129" s="148"/>
      <c r="BA129" s="148"/>
      <c r="BB129" s="149"/>
      <c r="BD129" s="162"/>
      <c r="BE129" s="160"/>
      <c r="BF129" s="148"/>
      <c r="BG129" s="148"/>
      <c r="BH129" s="148"/>
      <c r="BI129" s="148"/>
      <c r="BJ129" s="148"/>
      <c r="BK129" s="148"/>
      <c r="BL129" s="148"/>
      <c r="BM129" s="148"/>
      <c r="BN129" s="148"/>
      <c r="BO129" s="148"/>
      <c r="BP129" s="148"/>
      <c r="BQ129" s="148"/>
      <c r="BR129" s="148"/>
      <c r="BS129" s="148"/>
      <c r="BT129" s="148"/>
      <c r="BU129" s="149"/>
    </row>
    <row r="130" spans="1:73" s="94" customFormat="1" ht="42" customHeight="1">
      <c r="A130" s="222" t="s">
        <v>6</v>
      </c>
      <c r="B130" s="255"/>
      <c r="C130" s="255" t="s">
        <v>627</v>
      </c>
      <c r="D130" s="175">
        <v>101</v>
      </c>
      <c r="E130" s="165" t="s">
        <v>624</v>
      </c>
      <c r="F130" s="184" t="s">
        <v>438</v>
      </c>
      <c r="G130" s="187" t="s">
        <v>544</v>
      </c>
      <c r="H130" s="187" t="s">
        <v>304</v>
      </c>
      <c r="I130" s="187"/>
      <c r="J130" s="187"/>
      <c r="K130" s="364"/>
      <c r="L130" s="355" t="s">
        <v>535</v>
      </c>
      <c r="M130" s="240"/>
      <c r="N130" s="245"/>
      <c r="O130" s="167"/>
      <c r="P130" s="246"/>
      <c r="Q130" s="168"/>
      <c r="R130" s="169"/>
      <c r="S130" s="170"/>
      <c r="T130" s="171"/>
      <c r="U130" s="221"/>
      <c r="V130" s="171"/>
      <c r="W130" s="171"/>
      <c r="X130" s="177"/>
      <c r="Y130" s="321" t="s">
        <v>830</v>
      </c>
      <c r="Z130" s="176"/>
      <c r="AA130" s="415" t="s">
        <v>832</v>
      </c>
      <c r="AB130" s="176"/>
      <c r="AC130" s="461" t="s">
        <v>833</v>
      </c>
      <c r="AD130" s="176"/>
      <c r="AE130" s="214"/>
      <c r="AF130" s="193"/>
      <c r="AG130" s="194"/>
      <c r="AH130" s="194"/>
      <c r="AI130" s="194"/>
      <c r="AJ130" s="194"/>
      <c r="AK130" s="194"/>
      <c r="AL130" s="194"/>
      <c r="AM130" s="194"/>
      <c r="AN130" s="194"/>
      <c r="AO130" s="194"/>
      <c r="AP130" s="195"/>
      <c r="AQ130" s="195"/>
      <c r="AR130" s="195"/>
      <c r="AS130" s="195"/>
      <c r="AT130" s="586" t="s">
        <v>839</v>
      </c>
      <c r="AU130" s="224" t="s">
        <v>837</v>
      </c>
      <c r="AW130" s="147"/>
      <c r="AX130" s="148"/>
      <c r="AY130" s="148"/>
      <c r="AZ130" s="148"/>
      <c r="BA130" s="148"/>
      <c r="BB130" s="149"/>
      <c r="BD130" s="162"/>
      <c r="BE130" s="160"/>
      <c r="BF130" s="148"/>
      <c r="BG130" s="148"/>
      <c r="BH130" s="148"/>
      <c r="BI130" s="148"/>
      <c r="BJ130" s="148"/>
      <c r="BK130" s="148"/>
      <c r="BL130" s="148"/>
      <c r="BM130" s="148"/>
      <c r="BN130" s="148"/>
      <c r="BO130" s="148"/>
      <c r="BP130" s="148"/>
      <c r="BQ130" s="148"/>
      <c r="BR130" s="148"/>
      <c r="BS130" s="148"/>
      <c r="BT130" s="148"/>
      <c r="BU130" s="149"/>
    </row>
    <row r="131" spans="1:73" s="94" customFormat="1" ht="42" customHeight="1">
      <c r="A131" s="222" t="s">
        <v>6</v>
      </c>
      <c r="B131" s="255"/>
      <c r="C131" s="255" t="s">
        <v>627</v>
      </c>
      <c r="D131" s="175">
        <v>101</v>
      </c>
      <c r="E131" s="165" t="s">
        <v>625</v>
      </c>
      <c r="F131" s="184" t="s">
        <v>534</v>
      </c>
      <c r="G131" s="187" t="s">
        <v>544</v>
      </c>
      <c r="H131" s="187" t="s">
        <v>304</v>
      </c>
      <c r="I131" s="187"/>
      <c r="J131" s="187"/>
      <c r="K131" s="364"/>
      <c r="L131" s="355" t="s">
        <v>443</v>
      </c>
      <c r="M131" s="240"/>
      <c r="N131" s="245"/>
      <c r="O131" s="167"/>
      <c r="P131" s="246"/>
      <c r="Q131" s="168"/>
      <c r="R131" s="169"/>
      <c r="S131" s="170"/>
      <c r="T131" s="171"/>
      <c r="U131" s="221"/>
      <c r="V131" s="171"/>
      <c r="W131" s="171"/>
      <c r="X131" s="177"/>
      <c r="Y131" s="321" t="s">
        <v>830</v>
      </c>
      <c r="Z131" s="176"/>
      <c r="AA131" s="415" t="s">
        <v>832</v>
      </c>
      <c r="AB131" s="176"/>
      <c r="AC131" s="321" t="s">
        <v>833</v>
      </c>
      <c r="AD131" s="176"/>
      <c r="AE131" s="214"/>
      <c r="AF131" s="193"/>
      <c r="AG131" s="194"/>
      <c r="AH131" s="194"/>
      <c r="AI131" s="194"/>
      <c r="AJ131" s="194"/>
      <c r="AK131" s="194"/>
      <c r="AL131" s="194"/>
      <c r="AM131" s="194"/>
      <c r="AN131" s="194"/>
      <c r="AO131" s="194"/>
      <c r="AP131" s="195"/>
      <c r="AQ131" s="195"/>
      <c r="AR131" s="195"/>
      <c r="AS131" s="195"/>
      <c r="AT131" s="586" t="s">
        <v>840</v>
      </c>
      <c r="AU131" s="224" t="s">
        <v>836</v>
      </c>
      <c r="AW131" s="147"/>
      <c r="AX131" s="148"/>
      <c r="AY131" s="148"/>
      <c r="AZ131" s="148"/>
      <c r="BA131" s="148"/>
      <c r="BB131" s="149"/>
      <c r="BD131" s="162"/>
      <c r="BE131" s="160"/>
      <c r="BF131" s="148"/>
      <c r="BG131" s="148"/>
      <c r="BH131" s="148"/>
      <c r="BI131" s="148"/>
      <c r="BJ131" s="148"/>
      <c r="BK131" s="148"/>
      <c r="BL131" s="148"/>
      <c r="BM131" s="148"/>
      <c r="BN131" s="148"/>
      <c r="BO131" s="148"/>
      <c r="BP131" s="148"/>
      <c r="BQ131" s="148"/>
      <c r="BR131" s="148"/>
      <c r="BS131" s="148"/>
      <c r="BT131" s="148"/>
      <c r="BU131" s="149"/>
    </row>
    <row r="132" spans="1:73" s="94" customFormat="1" ht="42" customHeight="1">
      <c r="A132" s="273" t="s">
        <v>38</v>
      </c>
      <c r="B132" s="284"/>
      <c r="C132" s="284" t="s">
        <v>627</v>
      </c>
      <c r="D132" s="285">
        <v>101</v>
      </c>
      <c r="E132" s="286" t="s">
        <v>439</v>
      </c>
      <c r="F132" s="307" t="s">
        <v>440</v>
      </c>
      <c r="G132" s="309" t="s">
        <v>307</v>
      </c>
      <c r="H132" s="309" t="s">
        <v>304</v>
      </c>
      <c r="I132" s="309"/>
      <c r="J132" s="309"/>
      <c r="K132" s="341"/>
      <c r="L132" s="361" t="s">
        <v>582</v>
      </c>
      <c r="M132" s="310"/>
      <c r="N132" s="291"/>
      <c r="O132" s="292"/>
      <c r="P132" s="293"/>
      <c r="Q132" s="294">
        <v>45</v>
      </c>
      <c r="R132" s="295"/>
      <c r="S132" s="304"/>
      <c r="T132" s="298"/>
      <c r="U132" s="303"/>
      <c r="V132" s="298" t="s">
        <v>649</v>
      </c>
      <c r="W132" s="303" t="s">
        <v>650</v>
      </c>
      <c r="X132" s="299"/>
      <c r="Y132" s="321" t="s">
        <v>830</v>
      </c>
      <c r="Z132" s="385" t="s">
        <v>651</v>
      </c>
      <c r="AA132" s="415" t="s">
        <v>832</v>
      </c>
      <c r="AB132" s="270"/>
      <c r="AC132" s="461" t="s">
        <v>833</v>
      </c>
      <c r="AD132" s="270" t="s">
        <v>706</v>
      </c>
      <c r="AF132" s="88"/>
      <c r="AG132" s="130"/>
      <c r="AH132" s="130"/>
      <c r="AI132" s="130"/>
      <c r="AJ132" s="130"/>
      <c r="AK132" s="130"/>
      <c r="AL132" s="130"/>
      <c r="AM132" s="130"/>
      <c r="AN132" s="130"/>
      <c r="AO132" s="130"/>
      <c r="AP132" s="113"/>
      <c r="AQ132" s="113"/>
      <c r="AR132" s="113"/>
      <c r="AS132" s="590" t="s">
        <v>565</v>
      </c>
      <c r="AT132" s="586" t="s">
        <v>839</v>
      </c>
      <c r="AU132" s="224" t="s">
        <v>837</v>
      </c>
      <c r="AW132" s="147"/>
      <c r="AX132" s="148"/>
      <c r="AY132" s="148"/>
      <c r="AZ132" s="148"/>
      <c r="BA132" s="148"/>
      <c r="BB132" s="149"/>
      <c r="BD132" s="162"/>
      <c r="BE132" s="160"/>
      <c r="BF132" s="148"/>
      <c r="BG132" s="148"/>
      <c r="BH132" s="148"/>
      <c r="BI132" s="148"/>
      <c r="BJ132" s="148"/>
      <c r="BK132" s="148"/>
      <c r="BL132" s="148"/>
      <c r="BM132" s="148"/>
      <c r="BN132" s="148"/>
      <c r="BO132" s="148"/>
      <c r="BP132" s="148"/>
      <c r="BQ132" s="148"/>
      <c r="BR132" s="148"/>
      <c r="BS132" s="148"/>
      <c r="BT132" s="148"/>
      <c r="BU132" s="149"/>
    </row>
    <row r="133" spans="1:73" s="94" customFormat="1" ht="42" customHeight="1">
      <c r="A133" s="273" t="s">
        <v>28</v>
      </c>
      <c r="B133" s="284"/>
      <c r="C133" s="284" t="s">
        <v>627</v>
      </c>
      <c r="D133" s="285">
        <v>101</v>
      </c>
      <c r="E133" s="286" t="s">
        <v>525</v>
      </c>
      <c r="F133" s="286" t="s">
        <v>604</v>
      </c>
      <c r="G133" s="260" t="s">
        <v>304</v>
      </c>
      <c r="H133" s="188"/>
      <c r="I133" s="188"/>
      <c r="J133" s="188"/>
      <c r="K133" s="341"/>
      <c r="L133" s="354" t="s">
        <v>607</v>
      </c>
      <c r="M133" s="310"/>
      <c r="N133" s="291"/>
      <c r="O133" s="292"/>
      <c r="P133" s="293"/>
      <c r="Q133" s="294">
        <v>158</v>
      </c>
      <c r="R133" s="295"/>
      <c r="S133" s="304"/>
      <c r="T133" s="107"/>
      <c r="U133" s="303"/>
      <c r="V133" s="303" t="s">
        <v>689</v>
      </c>
      <c r="W133" s="305" t="s">
        <v>695</v>
      </c>
      <c r="X133" s="305"/>
      <c r="Y133" s="321" t="s">
        <v>830</v>
      </c>
      <c r="Z133" s="377" t="s">
        <v>617</v>
      </c>
      <c r="AA133" s="415" t="s">
        <v>832</v>
      </c>
      <c r="AB133" s="270"/>
      <c r="AC133" s="321" t="s">
        <v>833</v>
      </c>
      <c r="AD133" s="270" t="s">
        <v>706</v>
      </c>
      <c r="AF133" s="88"/>
      <c r="AG133" s="130"/>
      <c r="AH133" s="130"/>
      <c r="AI133" s="130"/>
      <c r="AJ133" s="130"/>
      <c r="AK133" s="130"/>
      <c r="AL133" s="130"/>
      <c r="AM133" s="130"/>
      <c r="AN133" s="130"/>
      <c r="AO133" s="130"/>
      <c r="AP133" s="113"/>
      <c r="AQ133" s="113"/>
      <c r="AR133" s="113"/>
      <c r="AS133" s="587" t="s">
        <v>565</v>
      </c>
      <c r="AT133" s="586" t="s">
        <v>840</v>
      </c>
      <c r="AU133" s="224" t="s">
        <v>836</v>
      </c>
      <c r="AW133" s="147"/>
      <c r="AX133" s="148"/>
      <c r="AY133" s="148"/>
      <c r="AZ133" s="148"/>
      <c r="BA133" s="148"/>
      <c r="BB133" s="149"/>
      <c r="BD133" s="162"/>
      <c r="BE133" s="160"/>
      <c r="BF133" s="148"/>
      <c r="BG133" s="148"/>
      <c r="BH133" s="148"/>
      <c r="BI133" s="148"/>
      <c r="BJ133" s="148"/>
      <c r="BK133" s="148"/>
      <c r="BL133" s="148"/>
      <c r="BM133" s="148"/>
      <c r="BN133" s="148"/>
      <c r="BO133" s="148"/>
      <c r="BP133" s="148"/>
      <c r="BQ133" s="148"/>
      <c r="BR133" s="148"/>
      <c r="BS133" s="148"/>
      <c r="BT133" s="148"/>
      <c r="BU133" s="149"/>
    </row>
    <row r="134" spans="1:73" s="94" customFormat="1" ht="42" customHeight="1">
      <c r="A134" s="273" t="s">
        <v>28</v>
      </c>
      <c r="B134" s="284"/>
      <c r="C134" s="284" t="s">
        <v>627</v>
      </c>
      <c r="D134" s="285">
        <v>101</v>
      </c>
      <c r="E134" s="286" t="s">
        <v>605</v>
      </c>
      <c r="F134" s="286" t="s">
        <v>606</v>
      </c>
      <c r="G134" s="260" t="s">
        <v>304</v>
      </c>
      <c r="H134" s="188"/>
      <c r="I134" s="188"/>
      <c r="J134" s="188"/>
      <c r="K134" s="341"/>
      <c r="L134" s="354" t="s">
        <v>607</v>
      </c>
      <c r="M134" s="310"/>
      <c r="N134" s="291"/>
      <c r="O134" s="292"/>
      <c r="P134" s="293"/>
      <c r="Q134" s="294">
        <v>101</v>
      </c>
      <c r="R134" s="295"/>
      <c r="S134" s="304"/>
      <c r="T134" s="107"/>
      <c r="U134" s="303"/>
      <c r="V134" s="303" t="s">
        <v>689</v>
      </c>
      <c r="W134" s="305" t="s">
        <v>695</v>
      </c>
      <c r="X134" s="305"/>
      <c r="Y134" s="321" t="s">
        <v>830</v>
      </c>
      <c r="Z134" s="377" t="s">
        <v>617</v>
      </c>
      <c r="AA134" s="415" t="s">
        <v>832</v>
      </c>
      <c r="AB134" s="270"/>
      <c r="AC134" s="461" t="s">
        <v>833</v>
      </c>
      <c r="AD134" s="270" t="s">
        <v>706</v>
      </c>
      <c r="AF134" s="88"/>
      <c r="AG134" s="130"/>
      <c r="AH134" s="130"/>
      <c r="AI134" s="130"/>
      <c r="AJ134" s="130"/>
      <c r="AK134" s="130"/>
      <c r="AL134" s="130"/>
      <c r="AM134" s="130"/>
      <c r="AN134" s="130"/>
      <c r="AO134" s="130"/>
      <c r="AP134" s="113"/>
      <c r="AQ134" s="113"/>
      <c r="AR134" s="113"/>
      <c r="AS134" s="587" t="s">
        <v>565</v>
      </c>
      <c r="AT134" s="586" t="s">
        <v>839</v>
      </c>
      <c r="AU134" s="224" t="s">
        <v>837</v>
      </c>
      <c r="AW134" s="147"/>
      <c r="AX134" s="148"/>
      <c r="AY134" s="148"/>
      <c r="AZ134" s="148"/>
      <c r="BA134" s="148"/>
      <c r="BB134" s="149"/>
      <c r="BD134" s="162"/>
      <c r="BE134" s="160"/>
      <c r="BF134" s="148"/>
      <c r="BG134" s="148"/>
      <c r="BH134" s="148"/>
      <c r="BI134" s="148"/>
      <c r="BJ134" s="148"/>
      <c r="BK134" s="148"/>
      <c r="BL134" s="148"/>
      <c r="BM134" s="148"/>
      <c r="BN134" s="148"/>
      <c r="BO134" s="148"/>
      <c r="BP134" s="148"/>
      <c r="BQ134" s="148"/>
      <c r="BR134" s="148"/>
      <c r="BS134" s="148"/>
      <c r="BT134" s="148"/>
      <c r="BU134" s="149"/>
    </row>
    <row r="135" spans="1:73" s="94" customFormat="1" ht="62.1" customHeight="1">
      <c r="A135" s="273" t="s">
        <v>28</v>
      </c>
      <c r="B135" s="284"/>
      <c r="C135" s="284" t="s">
        <v>627</v>
      </c>
      <c r="D135" s="285">
        <v>101</v>
      </c>
      <c r="E135" s="286" t="s">
        <v>441</v>
      </c>
      <c r="F135" s="307" t="s">
        <v>442</v>
      </c>
      <c r="G135" s="309" t="s">
        <v>307</v>
      </c>
      <c r="H135" s="309" t="s">
        <v>304</v>
      </c>
      <c r="I135" s="309"/>
      <c r="J135" s="309"/>
      <c r="K135" s="341"/>
      <c r="L135" s="354" t="s">
        <v>583</v>
      </c>
      <c r="M135" s="310"/>
      <c r="N135" s="291"/>
      <c r="O135" s="292"/>
      <c r="P135" s="293"/>
      <c r="Q135" s="294">
        <v>282</v>
      </c>
      <c r="R135" s="295"/>
      <c r="S135" s="304"/>
      <c r="T135" s="298"/>
      <c r="U135" s="303"/>
      <c r="V135" s="366" t="s">
        <v>815</v>
      </c>
      <c r="W135" s="366" t="s">
        <v>818</v>
      </c>
      <c r="X135" s="366" t="s">
        <v>809</v>
      </c>
      <c r="Y135" s="321" t="s">
        <v>830</v>
      </c>
      <c r="Z135" s="377" t="s">
        <v>633</v>
      </c>
      <c r="AA135" s="415" t="s">
        <v>832</v>
      </c>
      <c r="AB135" s="414"/>
      <c r="AC135" s="321" t="s">
        <v>833</v>
      </c>
      <c r="AD135" s="462" t="s">
        <v>633</v>
      </c>
      <c r="AF135" s="88"/>
      <c r="AG135" s="130"/>
      <c r="AH135" s="130"/>
      <c r="AI135" s="130"/>
      <c r="AJ135" s="130"/>
      <c r="AK135" s="130"/>
      <c r="AL135" s="130"/>
      <c r="AM135" s="130"/>
      <c r="AN135" s="130"/>
      <c r="AO135" s="130"/>
      <c r="AP135" s="113"/>
      <c r="AQ135" s="113"/>
      <c r="AR135" s="113"/>
      <c r="AS135" s="590" t="s">
        <v>565</v>
      </c>
      <c r="AT135" s="586" t="s">
        <v>840</v>
      </c>
      <c r="AU135" s="224" t="s">
        <v>836</v>
      </c>
      <c r="AW135" s="147"/>
      <c r="AX135" s="148"/>
      <c r="AY135" s="148"/>
      <c r="AZ135" s="148"/>
      <c r="BA135" s="148"/>
      <c r="BB135" s="149"/>
      <c r="BD135" s="162"/>
      <c r="BE135" s="160"/>
      <c r="BF135" s="148"/>
      <c r="BG135" s="148"/>
      <c r="BH135" s="148"/>
      <c r="BI135" s="148"/>
      <c r="BJ135" s="148"/>
      <c r="BK135" s="148"/>
      <c r="BL135" s="148"/>
      <c r="BM135" s="148"/>
      <c r="BN135" s="148"/>
      <c r="BO135" s="148"/>
      <c r="BP135" s="148"/>
      <c r="BQ135" s="148"/>
      <c r="BR135" s="148"/>
      <c r="BS135" s="148"/>
      <c r="BT135" s="148"/>
      <c r="BU135" s="149"/>
    </row>
    <row r="136" spans="1:73" s="94" customFormat="1" ht="42" customHeight="1">
      <c r="A136" s="213" t="s">
        <v>6</v>
      </c>
      <c r="B136" s="255"/>
      <c r="C136" s="255" t="s">
        <v>627</v>
      </c>
      <c r="D136" s="175">
        <v>101</v>
      </c>
      <c r="E136" s="165" t="s">
        <v>134</v>
      </c>
      <c r="F136" s="184" t="s">
        <v>223</v>
      </c>
      <c r="G136" s="187" t="s">
        <v>307</v>
      </c>
      <c r="H136" s="187" t="s">
        <v>6</v>
      </c>
      <c r="I136" s="166" t="s">
        <v>307</v>
      </c>
      <c r="J136" s="187" t="s">
        <v>311</v>
      </c>
      <c r="K136" s="364"/>
      <c r="L136" s="359" t="s">
        <v>345</v>
      </c>
      <c r="M136" s="242"/>
      <c r="N136" s="248"/>
      <c r="O136" s="199"/>
      <c r="P136" s="251"/>
      <c r="Q136" s="200">
        <v>45</v>
      </c>
      <c r="R136" s="201"/>
      <c r="S136" s="173"/>
      <c r="T136" s="171"/>
      <c r="U136" s="171"/>
      <c r="V136" s="171"/>
      <c r="W136" s="171"/>
      <c r="X136" s="177"/>
      <c r="Y136" s="321" t="s">
        <v>830</v>
      </c>
      <c r="Z136" s="176"/>
      <c r="AA136" s="415" t="s">
        <v>832</v>
      </c>
      <c r="AB136" s="176"/>
      <c r="AC136" s="461" t="s">
        <v>833</v>
      </c>
      <c r="AD136" s="176"/>
      <c r="AE136" s="214"/>
      <c r="AF136" s="193"/>
      <c r="AG136" s="194"/>
      <c r="AH136" s="194"/>
      <c r="AI136" s="194"/>
      <c r="AJ136" s="194"/>
      <c r="AK136" s="194"/>
      <c r="AL136" s="194"/>
      <c r="AM136" s="194"/>
      <c r="AN136" s="194"/>
      <c r="AO136" s="194"/>
      <c r="AP136" s="195"/>
      <c r="AQ136" s="215"/>
      <c r="AR136" s="195"/>
      <c r="AS136" s="195"/>
      <c r="AT136" s="586" t="s">
        <v>839</v>
      </c>
      <c r="AU136" s="224" t="s">
        <v>837</v>
      </c>
      <c r="AW136" s="147"/>
      <c r="AX136" s="148"/>
      <c r="AY136" s="148"/>
      <c r="AZ136" s="148"/>
      <c r="BA136" s="148"/>
      <c r="BB136" s="149"/>
      <c r="BD136" s="162"/>
      <c r="BE136" s="160"/>
      <c r="BF136" s="148"/>
      <c r="BG136" s="148"/>
      <c r="BH136" s="148"/>
      <c r="BI136" s="148"/>
      <c r="BJ136" s="148"/>
      <c r="BK136" s="148"/>
      <c r="BL136" s="148"/>
      <c r="BM136" s="148"/>
      <c r="BN136" s="148"/>
      <c r="BO136" s="148"/>
      <c r="BP136" s="148"/>
      <c r="BQ136" s="148"/>
      <c r="BR136" s="148"/>
      <c r="BS136" s="148"/>
      <c r="BT136" s="148"/>
      <c r="BU136" s="149"/>
    </row>
    <row r="137" spans="1:73" s="94" customFormat="1" ht="42" customHeight="1">
      <c r="A137" s="163" t="s">
        <v>77</v>
      </c>
      <c r="B137" s="255"/>
      <c r="C137" s="255" t="s">
        <v>627</v>
      </c>
      <c r="D137" s="175">
        <v>101</v>
      </c>
      <c r="E137" s="165" t="s">
        <v>135</v>
      </c>
      <c r="F137" s="184" t="s">
        <v>224</v>
      </c>
      <c r="G137" s="187" t="s">
        <v>307</v>
      </c>
      <c r="H137" s="187"/>
      <c r="I137" s="187"/>
      <c r="J137" s="187"/>
      <c r="K137" s="364"/>
      <c r="L137" s="359" t="s">
        <v>268</v>
      </c>
      <c r="M137" s="242"/>
      <c r="N137" s="248"/>
      <c r="O137" s="199"/>
      <c r="P137" s="252"/>
      <c r="Q137" s="200">
        <v>68</v>
      </c>
      <c r="R137" s="201"/>
      <c r="S137" s="173"/>
      <c r="T137" s="171"/>
      <c r="U137" s="171"/>
      <c r="V137" s="171"/>
      <c r="W137" s="171"/>
      <c r="X137" s="171"/>
      <c r="Y137" s="321" t="s">
        <v>830</v>
      </c>
      <c r="Z137" s="172"/>
      <c r="AA137" s="415" t="s">
        <v>832</v>
      </c>
      <c r="AB137" s="172"/>
      <c r="AC137" s="321" t="s">
        <v>833</v>
      </c>
      <c r="AD137" s="172"/>
      <c r="AE137" s="214"/>
      <c r="AF137" s="193"/>
      <c r="AG137" s="194"/>
      <c r="AH137" s="194"/>
      <c r="AI137" s="194"/>
      <c r="AJ137" s="194"/>
      <c r="AK137" s="194"/>
      <c r="AL137" s="194"/>
      <c r="AM137" s="194"/>
      <c r="AN137" s="194"/>
      <c r="AO137" s="194"/>
      <c r="AP137" s="195"/>
      <c r="AQ137" s="195"/>
      <c r="AR137" s="203"/>
      <c r="AS137" s="203"/>
      <c r="AT137" s="586" t="s">
        <v>840</v>
      </c>
      <c r="AU137" s="224" t="s">
        <v>836</v>
      </c>
      <c r="AW137" s="147"/>
      <c r="AX137" s="148"/>
      <c r="AY137" s="148"/>
      <c r="AZ137" s="148"/>
      <c r="BA137" s="148"/>
      <c r="BB137" s="149"/>
      <c r="BD137" s="162"/>
      <c r="BE137" s="160"/>
      <c r="BF137" s="148"/>
      <c r="BG137" s="148"/>
      <c r="BH137" s="148"/>
      <c r="BI137" s="148"/>
      <c r="BJ137" s="148"/>
      <c r="BK137" s="148"/>
      <c r="BL137" s="148"/>
      <c r="BM137" s="148"/>
      <c r="BN137" s="148"/>
      <c r="BO137" s="148"/>
      <c r="BP137" s="148"/>
      <c r="BQ137" s="148"/>
      <c r="BR137" s="148"/>
      <c r="BS137" s="148"/>
      <c r="BT137" s="148"/>
      <c r="BU137" s="149"/>
    </row>
    <row r="138" spans="1:73" s="94" customFormat="1" ht="42" customHeight="1">
      <c r="A138" s="213" t="s">
        <v>6</v>
      </c>
      <c r="B138" s="255"/>
      <c r="C138" s="255" t="s">
        <v>627</v>
      </c>
      <c r="D138" s="175">
        <v>101</v>
      </c>
      <c r="E138" s="165" t="s">
        <v>164</v>
      </c>
      <c r="F138" s="184" t="s">
        <v>225</v>
      </c>
      <c r="G138" s="187" t="s">
        <v>307</v>
      </c>
      <c r="H138" s="187" t="s">
        <v>6</v>
      </c>
      <c r="I138" s="166" t="s">
        <v>307</v>
      </c>
      <c r="J138" s="187" t="s">
        <v>312</v>
      </c>
      <c r="K138" s="364"/>
      <c r="L138" s="359" t="s">
        <v>346</v>
      </c>
      <c r="M138" s="242"/>
      <c r="N138" s="248"/>
      <c r="O138" s="199"/>
      <c r="P138" s="250"/>
      <c r="Q138" s="168">
        <v>219</v>
      </c>
      <c r="R138" s="169"/>
      <c r="S138" s="170"/>
      <c r="T138" s="177"/>
      <c r="U138" s="177"/>
      <c r="V138" s="177"/>
      <c r="W138" s="177"/>
      <c r="X138" s="177"/>
      <c r="Y138" s="321" t="s">
        <v>830</v>
      </c>
      <c r="Z138" s="172"/>
      <c r="AA138" s="415" t="s">
        <v>832</v>
      </c>
      <c r="AB138" s="172"/>
      <c r="AC138" s="461" t="s">
        <v>833</v>
      </c>
      <c r="AD138" s="172"/>
      <c r="AE138" s="214"/>
      <c r="AF138" s="193"/>
      <c r="AG138" s="194"/>
      <c r="AH138" s="194"/>
      <c r="AI138" s="194"/>
      <c r="AJ138" s="194"/>
      <c r="AK138" s="194"/>
      <c r="AL138" s="194"/>
      <c r="AM138" s="194"/>
      <c r="AN138" s="194"/>
      <c r="AO138" s="194"/>
      <c r="AP138" s="195"/>
      <c r="AQ138" s="195"/>
      <c r="AR138" s="195"/>
      <c r="AS138" s="195"/>
      <c r="AT138" s="586" t="s">
        <v>839</v>
      </c>
      <c r="AU138" s="224" t="s">
        <v>837</v>
      </c>
      <c r="AW138" s="147"/>
      <c r="AX138" s="148"/>
      <c r="AY138" s="148"/>
      <c r="AZ138" s="148"/>
      <c r="BA138" s="148"/>
      <c r="BB138" s="149"/>
      <c r="BD138" s="162"/>
      <c r="BE138" s="160"/>
      <c r="BF138" s="148"/>
      <c r="BG138" s="148"/>
      <c r="BH138" s="148"/>
      <c r="BI138" s="148"/>
      <c r="BJ138" s="148"/>
      <c r="BK138" s="148"/>
      <c r="BL138" s="148"/>
      <c r="BM138" s="148"/>
      <c r="BN138" s="148"/>
      <c r="BO138" s="148"/>
      <c r="BP138" s="148"/>
      <c r="BQ138" s="148"/>
      <c r="BR138" s="148"/>
      <c r="BS138" s="148"/>
      <c r="BT138" s="148"/>
      <c r="BU138" s="149"/>
    </row>
    <row r="139" spans="1:73" s="94" customFormat="1" ht="122.1" customHeight="1">
      <c r="A139" s="273" t="s">
        <v>38</v>
      </c>
      <c r="B139" s="284" t="s">
        <v>699</v>
      </c>
      <c r="C139" s="284" t="s">
        <v>627</v>
      </c>
      <c r="D139" s="285">
        <v>101</v>
      </c>
      <c r="E139" s="286" t="s">
        <v>136</v>
      </c>
      <c r="F139" s="287" t="s">
        <v>226</v>
      </c>
      <c r="G139" s="276" t="s">
        <v>307</v>
      </c>
      <c r="H139" s="276" t="s">
        <v>335</v>
      </c>
      <c r="I139" s="276" t="s">
        <v>307</v>
      </c>
      <c r="J139" s="276" t="s">
        <v>307</v>
      </c>
      <c r="K139" s="341"/>
      <c r="L139" s="354" t="s">
        <v>554</v>
      </c>
      <c r="M139" s="347"/>
      <c r="N139" s="291"/>
      <c r="O139" s="292"/>
      <c r="P139" s="320"/>
      <c r="Q139" s="294">
        <v>82</v>
      </c>
      <c r="R139" s="295"/>
      <c r="S139" s="304"/>
      <c r="T139" s="396"/>
      <c r="U139" s="305"/>
      <c r="V139" s="298" t="s">
        <v>691</v>
      </c>
      <c r="W139" s="299" t="s">
        <v>781</v>
      </c>
      <c r="X139" s="305"/>
      <c r="Y139" s="321" t="s">
        <v>830</v>
      </c>
      <c r="Z139" s="370" t="s">
        <v>634</v>
      </c>
      <c r="AA139" s="415" t="s">
        <v>832</v>
      </c>
      <c r="AB139" s="271"/>
      <c r="AC139" s="321" t="s">
        <v>833</v>
      </c>
      <c r="AD139" s="271" t="s">
        <v>656</v>
      </c>
      <c r="AF139" s="88"/>
      <c r="AG139" s="233"/>
      <c r="AH139" s="233"/>
      <c r="AI139" s="130"/>
      <c r="AJ139" s="130"/>
      <c r="AK139" s="130"/>
      <c r="AL139" s="130"/>
      <c r="AM139" s="130"/>
      <c r="AN139" s="130"/>
      <c r="AO139" s="130"/>
      <c r="AP139" s="113"/>
      <c r="AQ139" s="113"/>
      <c r="AR139" s="113"/>
      <c r="AS139" s="589" t="s">
        <v>565</v>
      </c>
      <c r="AT139" s="586" t="s">
        <v>840</v>
      </c>
      <c r="AU139" s="224" t="s">
        <v>836</v>
      </c>
      <c r="AW139" s="147"/>
      <c r="AX139" s="148"/>
      <c r="AY139" s="148"/>
      <c r="AZ139" s="148"/>
      <c r="BA139" s="148"/>
      <c r="BB139" s="149"/>
      <c r="BD139" s="162"/>
      <c r="BE139" s="160"/>
      <c r="BF139" s="148"/>
      <c r="BG139" s="148"/>
      <c r="BH139" s="148"/>
      <c r="BI139" s="148"/>
      <c r="BJ139" s="148"/>
      <c r="BK139" s="148"/>
      <c r="BL139" s="148"/>
      <c r="BM139" s="148"/>
      <c r="BN139" s="148"/>
      <c r="BO139" s="148"/>
      <c r="BP139" s="148"/>
      <c r="BQ139" s="148"/>
      <c r="BR139" s="148"/>
      <c r="BS139" s="148"/>
      <c r="BT139" s="148"/>
      <c r="BU139" s="149"/>
    </row>
    <row r="140" spans="1:73" s="94" customFormat="1" ht="42" customHeight="1">
      <c r="A140" s="272" t="s">
        <v>8</v>
      </c>
      <c r="B140" s="253" t="s">
        <v>699</v>
      </c>
      <c r="C140" s="253" t="s">
        <v>627</v>
      </c>
      <c r="D140" s="422">
        <v>101</v>
      </c>
      <c r="E140" s="274" t="s">
        <v>137</v>
      </c>
      <c r="F140" s="275" t="s">
        <v>227</v>
      </c>
      <c r="G140" s="276" t="s">
        <v>307</v>
      </c>
      <c r="H140" s="276" t="s">
        <v>335</v>
      </c>
      <c r="I140" s="276" t="s">
        <v>307</v>
      </c>
      <c r="J140" s="276" t="s">
        <v>307</v>
      </c>
      <c r="K140" s="423"/>
      <c r="L140" s="424" t="s">
        <v>672</v>
      </c>
      <c r="M140" s="428"/>
      <c r="N140" s="425"/>
      <c r="O140" s="217"/>
      <c r="P140" s="429"/>
      <c r="Q140" s="277">
        <v>56</v>
      </c>
      <c r="R140" s="278"/>
      <c r="S140" s="413"/>
      <c r="T140" s="279"/>
      <c r="U140" s="299"/>
      <c r="V140" s="397" t="s">
        <v>739</v>
      </c>
      <c r="W140" s="411" t="s">
        <v>821</v>
      </c>
      <c r="X140" s="411" t="s">
        <v>822</v>
      </c>
      <c r="Y140" s="321" t="s">
        <v>830</v>
      </c>
      <c r="Z140" s="398" t="s">
        <v>750</v>
      </c>
      <c r="AA140" s="415" t="s">
        <v>832</v>
      </c>
      <c r="AB140" s="82"/>
      <c r="AC140" s="461" t="s">
        <v>833</v>
      </c>
      <c r="AD140" s="398" t="s">
        <v>785</v>
      </c>
      <c r="AF140" s="88"/>
      <c r="AG140" s="218"/>
      <c r="AH140" s="130"/>
      <c r="AI140" s="181"/>
      <c r="AJ140" s="181"/>
      <c r="AK140" s="130"/>
      <c r="AL140" s="130"/>
      <c r="AM140" s="130"/>
      <c r="AN140" s="130"/>
      <c r="AO140" s="130"/>
      <c r="AP140" s="113"/>
      <c r="AQ140" s="113"/>
      <c r="AR140" s="113"/>
      <c r="AS140" s="589" t="s">
        <v>565</v>
      </c>
      <c r="AT140" s="586" t="s">
        <v>839</v>
      </c>
      <c r="AU140" s="224" t="s">
        <v>837</v>
      </c>
      <c r="AW140" s="147"/>
      <c r="AX140" s="148"/>
      <c r="AY140" s="148"/>
      <c r="AZ140" s="148"/>
      <c r="BA140" s="148"/>
      <c r="BB140" s="149"/>
      <c r="BD140" s="162"/>
      <c r="BE140" s="160"/>
      <c r="BF140" s="148"/>
      <c r="BG140" s="148"/>
      <c r="BH140" s="148"/>
      <c r="BI140" s="148"/>
      <c r="BJ140" s="148"/>
      <c r="BK140" s="148"/>
      <c r="BL140" s="148"/>
      <c r="BM140" s="148"/>
      <c r="BN140" s="148"/>
      <c r="BO140" s="148"/>
      <c r="BP140" s="148"/>
      <c r="BQ140" s="148"/>
      <c r="BR140" s="148"/>
      <c r="BS140" s="148"/>
      <c r="BT140" s="148"/>
      <c r="BU140" s="149"/>
    </row>
    <row r="141" spans="1:73" s="94" customFormat="1" ht="51" customHeight="1">
      <c r="A141" s="273" t="s">
        <v>719</v>
      </c>
      <c r="B141" s="284" t="s">
        <v>699</v>
      </c>
      <c r="C141" s="284" t="s">
        <v>627</v>
      </c>
      <c r="D141" s="285">
        <v>101</v>
      </c>
      <c r="E141" s="286" t="s">
        <v>138</v>
      </c>
      <c r="F141" s="287" t="s">
        <v>228</v>
      </c>
      <c r="G141" s="125" t="s">
        <v>307</v>
      </c>
      <c r="H141" s="192" t="s">
        <v>426</v>
      </c>
      <c r="I141" s="125" t="s">
        <v>307</v>
      </c>
      <c r="J141" s="192" t="s">
        <v>313</v>
      </c>
      <c r="K141" s="341"/>
      <c r="L141" s="356" t="s">
        <v>674</v>
      </c>
      <c r="M141" s="347"/>
      <c r="N141" s="376"/>
      <c r="O141" s="292"/>
      <c r="P141" s="293"/>
      <c r="Q141" s="313">
        <v>62</v>
      </c>
      <c r="R141" s="314"/>
      <c r="S141" s="304"/>
      <c r="T141" s="107"/>
      <c r="U141" s="352"/>
      <c r="V141" s="366" t="s">
        <v>815</v>
      </c>
      <c r="W141" s="366" t="s">
        <v>818</v>
      </c>
      <c r="X141" s="366" t="s">
        <v>802</v>
      </c>
      <c r="Y141" s="321" t="s">
        <v>830</v>
      </c>
      <c r="Z141" s="369" t="s">
        <v>635</v>
      </c>
      <c r="AA141" s="415" t="s">
        <v>832</v>
      </c>
      <c r="AB141" s="271"/>
      <c r="AC141" s="321" t="s">
        <v>833</v>
      </c>
      <c r="AD141" s="463" t="s">
        <v>635</v>
      </c>
      <c r="AF141" s="88"/>
      <c r="AG141" s="130"/>
      <c r="AH141" s="130"/>
      <c r="AI141" s="179"/>
      <c r="AJ141" s="179"/>
      <c r="AK141" s="130"/>
      <c r="AL141" s="130"/>
      <c r="AM141" s="130"/>
      <c r="AN141" s="130"/>
      <c r="AO141" s="130"/>
      <c r="AP141" s="113"/>
      <c r="AQ141" s="114"/>
      <c r="AR141" s="113"/>
      <c r="AS141" s="590" t="s">
        <v>565</v>
      </c>
      <c r="AT141" s="586" t="s">
        <v>840</v>
      </c>
      <c r="AU141" s="224" t="s">
        <v>836</v>
      </c>
      <c r="AW141" s="147"/>
      <c r="AX141" s="148"/>
      <c r="AY141" s="148"/>
      <c r="AZ141" s="148"/>
      <c r="BA141" s="148"/>
      <c r="BB141" s="149"/>
      <c r="BD141" s="162"/>
      <c r="BE141" s="160"/>
      <c r="BF141" s="148"/>
      <c r="BG141" s="148"/>
      <c r="BH141" s="148"/>
      <c r="BI141" s="148"/>
      <c r="BJ141" s="148"/>
      <c r="BK141" s="148"/>
      <c r="BL141" s="148"/>
      <c r="BM141" s="148"/>
      <c r="BN141" s="148"/>
      <c r="BO141" s="148"/>
      <c r="BP141" s="148"/>
      <c r="BQ141" s="148"/>
      <c r="BR141" s="148"/>
      <c r="BS141" s="148"/>
      <c r="BT141" s="148"/>
      <c r="BU141" s="149"/>
    </row>
    <row r="142" spans="1:73" s="94" customFormat="1" ht="42" customHeight="1">
      <c r="A142" s="273" t="s">
        <v>719</v>
      </c>
      <c r="B142" s="284" t="s">
        <v>699</v>
      </c>
      <c r="C142" s="284" t="s">
        <v>627</v>
      </c>
      <c r="D142" s="285">
        <v>101</v>
      </c>
      <c r="E142" s="286" t="s">
        <v>139</v>
      </c>
      <c r="F142" s="287" t="s">
        <v>229</v>
      </c>
      <c r="G142" s="125" t="s">
        <v>307</v>
      </c>
      <c r="H142" s="192" t="s">
        <v>426</v>
      </c>
      <c r="I142" s="125" t="s">
        <v>307</v>
      </c>
      <c r="J142" s="125" t="s">
        <v>307</v>
      </c>
      <c r="K142" s="341"/>
      <c r="L142" s="354" t="s">
        <v>673</v>
      </c>
      <c r="M142" s="347"/>
      <c r="N142" s="291"/>
      <c r="O142" s="292"/>
      <c r="P142" s="293"/>
      <c r="Q142" s="294">
        <v>33</v>
      </c>
      <c r="R142" s="295"/>
      <c r="S142" s="304"/>
      <c r="T142" s="107"/>
      <c r="U142" s="299"/>
      <c r="V142" s="299" t="s">
        <v>726</v>
      </c>
      <c r="W142" s="299" t="s">
        <v>731</v>
      </c>
      <c r="X142" s="366"/>
      <c r="Y142" s="321" t="s">
        <v>830</v>
      </c>
      <c r="Z142" s="369" t="s">
        <v>710</v>
      </c>
      <c r="AA142" s="415" t="s">
        <v>832</v>
      </c>
      <c r="AB142" s="271"/>
      <c r="AC142" s="461" t="s">
        <v>833</v>
      </c>
      <c r="AD142" s="271" t="s">
        <v>744</v>
      </c>
      <c r="AF142" s="88"/>
      <c r="AG142" s="233"/>
      <c r="AH142" s="233"/>
      <c r="AI142" s="179"/>
      <c r="AJ142" s="179"/>
      <c r="AK142" s="130"/>
      <c r="AL142" s="130"/>
      <c r="AM142" s="130"/>
      <c r="AN142" s="130"/>
      <c r="AO142" s="130"/>
      <c r="AP142" s="113"/>
      <c r="AQ142" s="114"/>
      <c r="AR142" s="113"/>
      <c r="AS142" s="589" t="s">
        <v>565</v>
      </c>
      <c r="AT142" s="586" t="s">
        <v>839</v>
      </c>
      <c r="AU142" s="224" t="s">
        <v>837</v>
      </c>
      <c r="AW142" s="147"/>
      <c r="AX142" s="148"/>
      <c r="AY142" s="148"/>
      <c r="AZ142" s="148"/>
      <c r="BA142" s="148"/>
      <c r="BB142" s="149"/>
      <c r="BD142" s="162"/>
      <c r="BE142" s="160"/>
      <c r="BF142" s="148"/>
      <c r="BG142" s="148"/>
      <c r="BH142" s="148"/>
      <c r="BI142" s="148"/>
      <c r="BJ142" s="148"/>
      <c r="BK142" s="148"/>
      <c r="BL142" s="148"/>
      <c r="BM142" s="148"/>
      <c r="BN142" s="148"/>
      <c r="BO142" s="148"/>
      <c r="BP142" s="148"/>
      <c r="BQ142" s="148"/>
      <c r="BR142" s="148"/>
      <c r="BS142" s="148"/>
      <c r="BT142" s="148"/>
      <c r="BU142" s="149"/>
    </row>
    <row r="143" spans="1:73" s="94" customFormat="1" ht="42" customHeight="1">
      <c r="A143" s="273" t="s">
        <v>719</v>
      </c>
      <c r="B143" s="284" t="s">
        <v>699</v>
      </c>
      <c r="C143" s="284" t="s">
        <v>627</v>
      </c>
      <c r="D143" s="285">
        <v>101</v>
      </c>
      <c r="E143" s="286" t="s">
        <v>140</v>
      </c>
      <c r="F143" s="287" t="s">
        <v>230</v>
      </c>
      <c r="G143" s="125" t="s">
        <v>307</v>
      </c>
      <c r="H143" s="192" t="s">
        <v>426</v>
      </c>
      <c r="I143" s="125" t="s">
        <v>307</v>
      </c>
      <c r="J143" s="192" t="s">
        <v>314</v>
      </c>
      <c r="K143" s="341"/>
      <c r="L143" s="354" t="s">
        <v>675</v>
      </c>
      <c r="M143" s="347"/>
      <c r="N143" s="291"/>
      <c r="O143" s="292"/>
      <c r="P143" s="293"/>
      <c r="Q143" s="294">
        <v>41</v>
      </c>
      <c r="R143" s="295"/>
      <c r="S143" s="304"/>
      <c r="T143" s="107"/>
      <c r="U143" s="299"/>
      <c r="V143" s="299" t="s">
        <v>726</v>
      </c>
      <c r="W143" s="299" t="s">
        <v>731</v>
      </c>
      <c r="X143" s="298"/>
      <c r="Y143" s="321" t="s">
        <v>830</v>
      </c>
      <c r="Z143" s="369" t="s">
        <v>659</v>
      </c>
      <c r="AA143" s="415" t="s">
        <v>832</v>
      </c>
      <c r="AB143" s="271"/>
      <c r="AC143" s="321" t="s">
        <v>833</v>
      </c>
      <c r="AD143" s="271" t="s">
        <v>745</v>
      </c>
      <c r="AF143" s="88"/>
      <c r="AG143" s="233"/>
      <c r="AH143" s="233"/>
      <c r="AI143" s="268"/>
      <c r="AJ143" s="179"/>
      <c r="AK143" s="130"/>
      <c r="AL143" s="130"/>
      <c r="AM143" s="130"/>
      <c r="AN143" s="130"/>
      <c r="AO143" s="130"/>
      <c r="AP143" s="113"/>
      <c r="AQ143" s="113"/>
      <c r="AR143" s="113"/>
      <c r="AS143" s="589" t="s">
        <v>565</v>
      </c>
      <c r="AT143" s="586" t="s">
        <v>840</v>
      </c>
      <c r="AU143" s="224" t="s">
        <v>836</v>
      </c>
      <c r="AW143" s="147"/>
      <c r="AX143" s="148"/>
      <c r="AY143" s="148"/>
      <c r="AZ143" s="148"/>
      <c r="BA143" s="148"/>
      <c r="BB143" s="149"/>
      <c r="BD143" s="162"/>
      <c r="BE143" s="160"/>
      <c r="BF143" s="148"/>
      <c r="BG143" s="148"/>
      <c r="BH143" s="148"/>
      <c r="BI143" s="148"/>
      <c r="BJ143" s="148"/>
      <c r="BK143" s="148"/>
      <c r="BL143" s="148"/>
      <c r="BM143" s="148"/>
      <c r="BN143" s="148"/>
      <c r="BO143" s="148"/>
      <c r="BP143" s="148"/>
      <c r="BQ143" s="148"/>
      <c r="BR143" s="148"/>
      <c r="BS143" s="148"/>
      <c r="BT143" s="148"/>
      <c r="BU143" s="149"/>
    </row>
    <row r="144" spans="1:73" s="94" customFormat="1" ht="42" customHeight="1">
      <c r="A144" s="273" t="s">
        <v>719</v>
      </c>
      <c r="B144" s="284" t="s">
        <v>699</v>
      </c>
      <c r="C144" s="284" t="s">
        <v>627</v>
      </c>
      <c r="D144" s="285">
        <v>101</v>
      </c>
      <c r="E144" s="286" t="s">
        <v>141</v>
      </c>
      <c r="F144" s="287" t="s">
        <v>231</v>
      </c>
      <c r="G144" s="125" t="s">
        <v>307</v>
      </c>
      <c r="H144" s="192" t="s">
        <v>426</v>
      </c>
      <c r="I144" s="125" t="s">
        <v>307</v>
      </c>
      <c r="J144" s="192" t="s">
        <v>315</v>
      </c>
      <c r="K144" s="341"/>
      <c r="L144" s="356" t="s">
        <v>675</v>
      </c>
      <c r="M144" s="347"/>
      <c r="N144" s="311"/>
      <c r="O144" s="292"/>
      <c r="P144" s="293"/>
      <c r="Q144" s="313">
        <v>94</v>
      </c>
      <c r="R144" s="314">
        <v>50.2</v>
      </c>
      <c r="S144" s="348" t="s">
        <v>285</v>
      </c>
      <c r="T144" s="202"/>
      <c r="U144" s="299"/>
      <c r="V144" s="299" t="s">
        <v>726</v>
      </c>
      <c r="W144" s="299" t="s">
        <v>731</v>
      </c>
      <c r="X144" s="366"/>
      <c r="Y144" s="321" t="s">
        <v>830</v>
      </c>
      <c r="Z144" s="369" t="s">
        <v>710</v>
      </c>
      <c r="AA144" s="415" t="s">
        <v>832</v>
      </c>
      <c r="AB144" s="271"/>
      <c r="AC144" s="461" t="s">
        <v>833</v>
      </c>
      <c r="AD144" s="271" t="s">
        <v>744</v>
      </c>
      <c r="AF144" s="88"/>
      <c r="AG144" s="232"/>
      <c r="AH144" s="232"/>
      <c r="AI144" s="268"/>
      <c r="AJ144" s="179"/>
      <c r="AK144" s="225"/>
      <c r="AL144" s="225"/>
      <c r="AM144" s="129"/>
      <c r="AN144" s="129"/>
      <c r="AO144" s="129"/>
      <c r="AP144" s="114"/>
      <c r="AQ144" s="114"/>
      <c r="AR144" s="113"/>
      <c r="AS144" s="589" t="s">
        <v>565</v>
      </c>
      <c r="AT144" s="586" t="s">
        <v>839</v>
      </c>
      <c r="AU144" s="224" t="s">
        <v>836</v>
      </c>
      <c r="AW144" s="147"/>
      <c r="AX144" s="148"/>
      <c r="AY144" s="148"/>
      <c r="AZ144" s="148"/>
      <c r="BA144" s="148"/>
      <c r="BB144" s="149"/>
      <c r="BD144" s="162"/>
      <c r="BE144" s="160"/>
      <c r="BF144" s="148"/>
      <c r="BG144" s="81"/>
      <c r="BH144" s="148"/>
      <c r="BI144" s="148"/>
      <c r="BJ144" s="148"/>
      <c r="BK144" s="148"/>
      <c r="BL144" s="148"/>
      <c r="BM144" s="148"/>
      <c r="BN144" s="148"/>
      <c r="BO144" s="148"/>
      <c r="BP144" s="148"/>
      <c r="BQ144" s="148"/>
      <c r="BR144" s="148"/>
      <c r="BS144" s="148"/>
      <c r="BT144" s="148"/>
      <c r="BU144" s="149"/>
    </row>
    <row r="145" spans="1:73" s="94" customFormat="1" ht="87.75" customHeight="1">
      <c r="A145" s="273" t="s">
        <v>28</v>
      </c>
      <c r="B145" s="316" t="s">
        <v>760</v>
      </c>
      <c r="C145" s="284" t="s">
        <v>592</v>
      </c>
      <c r="D145" s="285">
        <v>101</v>
      </c>
      <c r="E145" s="286" t="s">
        <v>165</v>
      </c>
      <c r="F145" s="287" t="s">
        <v>232</v>
      </c>
      <c r="G145" s="288" t="s">
        <v>307</v>
      </c>
      <c r="H145" s="288" t="s">
        <v>335</v>
      </c>
      <c r="I145" s="288" t="s">
        <v>307</v>
      </c>
      <c r="J145" s="288" t="s">
        <v>307</v>
      </c>
      <c r="K145" s="341"/>
      <c r="L145" s="356" t="s">
        <v>555</v>
      </c>
      <c r="M145" s="393"/>
      <c r="N145" s="311"/>
      <c r="O145" s="292"/>
      <c r="P145" s="312"/>
      <c r="Q145" s="313">
        <v>84</v>
      </c>
      <c r="R145" s="314" t="s">
        <v>288</v>
      </c>
      <c r="S145" s="348" t="s">
        <v>285</v>
      </c>
      <c r="T145" s="349"/>
      <c r="U145" s="349"/>
      <c r="V145" s="299" t="s">
        <v>751</v>
      </c>
      <c r="W145" s="299" t="s">
        <v>762</v>
      </c>
      <c r="X145" s="299"/>
      <c r="Y145" s="321" t="s">
        <v>830</v>
      </c>
      <c r="Z145" s="370" t="s">
        <v>752</v>
      </c>
      <c r="AA145" s="415" t="s">
        <v>832</v>
      </c>
      <c r="AB145" s="271" t="s">
        <v>752</v>
      </c>
      <c r="AC145" s="321" t="s">
        <v>833</v>
      </c>
      <c r="AD145" s="271" t="s">
        <v>752</v>
      </c>
      <c r="AF145" s="88"/>
      <c r="AG145" s="130"/>
      <c r="AH145" s="130"/>
      <c r="AI145" s="130"/>
      <c r="AJ145" s="130"/>
      <c r="AK145" s="130"/>
      <c r="AL145" s="130"/>
      <c r="AM145" s="130"/>
      <c r="AN145" s="130"/>
      <c r="AO145" s="130"/>
      <c r="AP145" s="113"/>
      <c r="AQ145" s="114"/>
      <c r="AR145" s="113"/>
      <c r="AS145" s="113"/>
      <c r="AT145" s="586" t="s">
        <v>840</v>
      </c>
      <c r="AU145" s="224" t="s">
        <v>837</v>
      </c>
      <c r="AW145" s="147"/>
      <c r="AX145" s="148"/>
      <c r="AY145" s="148"/>
      <c r="AZ145" s="148"/>
      <c r="BA145" s="148"/>
      <c r="BB145" s="149"/>
      <c r="BD145" s="162"/>
      <c r="BE145" s="160"/>
      <c r="BF145" s="148"/>
      <c r="BG145" s="148"/>
      <c r="BH145" s="148"/>
      <c r="BI145" s="148"/>
      <c r="BJ145" s="148"/>
      <c r="BK145" s="148"/>
      <c r="BL145" s="148"/>
      <c r="BM145" s="148"/>
      <c r="BN145" s="148"/>
      <c r="BO145" s="148"/>
      <c r="BP145" s="148"/>
      <c r="BQ145" s="148"/>
      <c r="BR145" s="148"/>
      <c r="BS145" s="148"/>
      <c r="BT145" s="148"/>
      <c r="BU145" s="149"/>
    </row>
    <row r="146" spans="1:73" s="94" customFormat="1" ht="42" customHeight="1">
      <c r="A146" s="273" t="s">
        <v>28</v>
      </c>
      <c r="B146" s="316" t="s">
        <v>760</v>
      </c>
      <c r="C146" s="284" t="s">
        <v>592</v>
      </c>
      <c r="D146" s="285">
        <v>101</v>
      </c>
      <c r="E146" s="286" t="s">
        <v>166</v>
      </c>
      <c r="F146" s="307" t="s">
        <v>233</v>
      </c>
      <c r="G146" s="280" t="s">
        <v>307</v>
      </c>
      <c r="H146" s="281" t="s">
        <v>445</v>
      </c>
      <c r="I146" s="281" t="s">
        <v>342</v>
      </c>
      <c r="J146" s="281" t="s">
        <v>316</v>
      </c>
      <c r="K146" s="341"/>
      <c r="L146" s="356" t="s">
        <v>563</v>
      </c>
      <c r="M146" s="343"/>
      <c r="N146" s="311"/>
      <c r="O146" s="292"/>
      <c r="P146" s="312"/>
      <c r="Q146" s="313">
        <v>64</v>
      </c>
      <c r="R146" s="314">
        <v>135</v>
      </c>
      <c r="S146" s="348" t="s">
        <v>285</v>
      </c>
      <c r="T146" s="282"/>
      <c r="U146" s="349"/>
      <c r="V146" s="299" t="s">
        <v>690</v>
      </c>
      <c r="W146" s="299" t="s">
        <v>695</v>
      </c>
      <c r="X146" s="299"/>
      <c r="Y146" s="321" t="s">
        <v>830</v>
      </c>
      <c r="Z146" s="370" t="s">
        <v>618</v>
      </c>
      <c r="AA146" s="415" t="s">
        <v>832</v>
      </c>
      <c r="AB146" s="271" t="s">
        <v>652</v>
      </c>
      <c r="AC146" s="461" t="s">
        <v>833</v>
      </c>
      <c r="AD146" s="271" t="s">
        <v>652</v>
      </c>
      <c r="AF146" s="88"/>
      <c r="AG146" s="130"/>
      <c r="AH146" s="130"/>
      <c r="AI146" s="130"/>
      <c r="AJ146" s="130"/>
      <c r="AK146" s="130"/>
      <c r="AL146" s="130"/>
      <c r="AM146" s="130"/>
      <c r="AN146" s="130"/>
      <c r="AO146" s="130"/>
      <c r="AP146" s="113"/>
      <c r="AQ146" s="114"/>
      <c r="AR146" s="113"/>
      <c r="AS146" s="113"/>
      <c r="AT146" s="586" t="s">
        <v>839</v>
      </c>
      <c r="AU146" s="224" t="s">
        <v>836</v>
      </c>
      <c r="AW146" s="147"/>
      <c r="AX146" s="148"/>
      <c r="AY146" s="148"/>
      <c r="AZ146" s="148"/>
      <c r="BA146" s="148"/>
      <c r="BB146" s="149"/>
      <c r="BD146" s="162"/>
      <c r="BE146" s="160"/>
      <c r="BF146" s="148"/>
      <c r="BG146" s="148"/>
      <c r="BH146" s="148"/>
      <c r="BI146" s="148"/>
      <c r="BJ146" s="148"/>
      <c r="BK146" s="148"/>
      <c r="BL146" s="148"/>
      <c r="BM146" s="148"/>
      <c r="BN146" s="148"/>
      <c r="BO146" s="148"/>
      <c r="BP146" s="148"/>
      <c r="BQ146" s="148"/>
      <c r="BR146" s="148"/>
      <c r="BS146" s="148"/>
      <c r="BT146" s="148"/>
      <c r="BU146" s="149"/>
    </row>
    <row r="147" spans="1:73" s="94" customFormat="1" ht="42" customHeight="1">
      <c r="A147" s="273" t="s">
        <v>38</v>
      </c>
      <c r="B147" s="316" t="s">
        <v>760</v>
      </c>
      <c r="C147" s="284" t="s">
        <v>592</v>
      </c>
      <c r="D147" s="285">
        <v>101</v>
      </c>
      <c r="E147" s="286" t="s">
        <v>167</v>
      </c>
      <c r="F147" s="307" t="s">
        <v>234</v>
      </c>
      <c r="G147" s="308" t="s">
        <v>307</v>
      </c>
      <c r="H147" s="309" t="s">
        <v>335</v>
      </c>
      <c r="I147" s="288" t="s">
        <v>307</v>
      </c>
      <c r="J147" s="309" t="s">
        <v>317</v>
      </c>
      <c r="K147" s="341"/>
      <c r="L147" s="356" t="s">
        <v>556</v>
      </c>
      <c r="M147" s="317"/>
      <c r="N147" s="311"/>
      <c r="O147" s="292"/>
      <c r="P147" s="306"/>
      <c r="Q147" s="294">
        <v>58</v>
      </c>
      <c r="R147" s="295" t="s">
        <v>288</v>
      </c>
      <c r="S147" s="304" t="s">
        <v>285</v>
      </c>
      <c r="T147" s="298"/>
      <c r="U147" s="298"/>
      <c r="V147" s="299" t="s">
        <v>580</v>
      </c>
      <c r="W147" s="303" t="s">
        <v>650</v>
      </c>
      <c r="X147" s="299"/>
      <c r="Y147" s="321" t="s">
        <v>830</v>
      </c>
      <c r="Z147" s="370" t="s">
        <v>618</v>
      </c>
      <c r="AA147" s="415" t="s">
        <v>832</v>
      </c>
      <c r="AB147" s="271" t="s">
        <v>655</v>
      </c>
      <c r="AC147" s="321" t="s">
        <v>833</v>
      </c>
      <c r="AD147" s="271" t="s">
        <v>655</v>
      </c>
      <c r="AF147" s="88"/>
      <c r="AG147" s="130"/>
      <c r="AH147" s="130"/>
      <c r="AI147" s="130"/>
      <c r="AJ147" s="130"/>
      <c r="AK147" s="130"/>
      <c r="AL147" s="130"/>
      <c r="AM147" s="130"/>
      <c r="AN147" s="130"/>
      <c r="AO147" s="130"/>
      <c r="AP147" s="113"/>
      <c r="AQ147" s="113"/>
      <c r="AR147" s="113"/>
      <c r="AS147" s="113"/>
      <c r="AT147" s="586" t="s">
        <v>840</v>
      </c>
      <c r="AU147" s="224" t="s">
        <v>837</v>
      </c>
      <c r="AW147" s="147"/>
      <c r="AX147" s="148"/>
      <c r="AY147" s="148"/>
      <c r="AZ147" s="148"/>
      <c r="BA147" s="148"/>
      <c r="BB147" s="149"/>
      <c r="BD147" s="162"/>
      <c r="BE147" s="160"/>
      <c r="BF147" s="148"/>
      <c r="BG147" s="148"/>
      <c r="BH147" s="148"/>
      <c r="BI147" s="148"/>
      <c r="BJ147" s="148"/>
      <c r="BK147" s="148"/>
      <c r="BL147" s="148"/>
      <c r="BM147" s="148"/>
      <c r="BN147" s="148"/>
      <c r="BO147" s="148"/>
      <c r="BP147" s="148"/>
      <c r="BQ147" s="148"/>
      <c r="BR147" s="148"/>
      <c r="BS147" s="148"/>
      <c r="BT147" s="148"/>
      <c r="BU147" s="149"/>
    </row>
    <row r="148" spans="1:73" s="94" customFormat="1" ht="48.75" customHeight="1">
      <c r="A148" s="273" t="s">
        <v>38</v>
      </c>
      <c r="B148" s="316" t="s">
        <v>760</v>
      </c>
      <c r="C148" s="284" t="s">
        <v>592</v>
      </c>
      <c r="D148" s="285">
        <v>101</v>
      </c>
      <c r="E148" s="286" t="s">
        <v>168</v>
      </c>
      <c r="F148" s="307" t="s">
        <v>235</v>
      </c>
      <c r="G148" s="308" t="s">
        <v>307</v>
      </c>
      <c r="H148" s="309" t="s">
        <v>335</v>
      </c>
      <c r="I148" s="309" t="s">
        <v>343</v>
      </c>
      <c r="J148" s="309" t="s">
        <v>318</v>
      </c>
      <c r="K148" s="341"/>
      <c r="L148" s="354" t="s">
        <v>347</v>
      </c>
      <c r="M148" s="290"/>
      <c r="N148" s="291"/>
      <c r="O148" s="292"/>
      <c r="P148" s="306"/>
      <c r="Q148" s="294">
        <v>93</v>
      </c>
      <c r="R148" s="295">
        <v>120</v>
      </c>
      <c r="S148" s="304" t="s">
        <v>285</v>
      </c>
      <c r="T148" s="298"/>
      <c r="U148" s="298"/>
      <c r="V148" s="299" t="s">
        <v>733</v>
      </c>
      <c r="W148" s="299" t="s">
        <v>768</v>
      </c>
      <c r="X148" s="299"/>
      <c r="Y148" s="321" t="s">
        <v>830</v>
      </c>
      <c r="Z148" s="370" t="s">
        <v>748</v>
      </c>
      <c r="AA148" s="415" t="s">
        <v>832</v>
      </c>
      <c r="AB148" s="271" t="s">
        <v>652</v>
      </c>
      <c r="AC148" s="461" t="s">
        <v>833</v>
      </c>
      <c r="AD148" s="271" t="s">
        <v>652</v>
      </c>
      <c r="AF148" s="88"/>
      <c r="AG148" s="130"/>
      <c r="AH148" s="130"/>
      <c r="AI148" s="130"/>
      <c r="AJ148" s="130"/>
      <c r="AK148" s="130"/>
      <c r="AL148" s="130"/>
      <c r="AM148" s="130"/>
      <c r="AN148" s="130"/>
      <c r="AO148" s="130"/>
      <c r="AP148" s="113"/>
      <c r="AQ148" s="113"/>
      <c r="AR148" s="113"/>
      <c r="AS148" s="113"/>
      <c r="AT148" s="586" t="s">
        <v>839</v>
      </c>
      <c r="AU148" s="224" t="s">
        <v>836</v>
      </c>
      <c r="AW148" s="147"/>
      <c r="AX148" s="148"/>
      <c r="AY148" s="148"/>
      <c r="AZ148" s="148"/>
      <c r="BA148" s="148"/>
      <c r="BB148" s="149"/>
      <c r="BD148" s="162"/>
      <c r="BE148" s="160"/>
      <c r="BF148" s="148"/>
      <c r="BG148" s="148"/>
      <c r="BH148" s="148"/>
      <c r="BI148" s="148"/>
      <c r="BJ148" s="148"/>
      <c r="BK148" s="148"/>
      <c r="BL148" s="148"/>
      <c r="BM148" s="148"/>
      <c r="BN148" s="148"/>
      <c r="BO148" s="148"/>
      <c r="BP148" s="148"/>
      <c r="BQ148" s="148"/>
      <c r="BR148" s="148"/>
      <c r="BS148" s="148"/>
      <c r="BT148" s="148"/>
      <c r="BU148" s="149"/>
    </row>
    <row r="149" spans="1:73" s="94" customFormat="1" ht="42" customHeight="1">
      <c r="A149" s="273" t="s">
        <v>719</v>
      </c>
      <c r="B149" s="316" t="s">
        <v>760</v>
      </c>
      <c r="C149" s="284" t="s">
        <v>592</v>
      </c>
      <c r="D149" s="285">
        <v>101</v>
      </c>
      <c r="E149" s="286" t="s">
        <v>169</v>
      </c>
      <c r="F149" s="307" t="s">
        <v>236</v>
      </c>
      <c r="G149" s="280" t="s">
        <v>307</v>
      </c>
      <c r="H149" s="281" t="s">
        <v>335</v>
      </c>
      <c r="I149" s="276" t="s">
        <v>307</v>
      </c>
      <c r="J149" s="281" t="s">
        <v>307</v>
      </c>
      <c r="K149" s="341"/>
      <c r="L149" s="354" t="s">
        <v>550</v>
      </c>
      <c r="M149" s="290"/>
      <c r="N149" s="291"/>
      <c r="O149" s="292"/>
      <c r="P149" s="306"/>
      <c r="Q149" s="294">
        <v>200</v>
      </c>
      <c r="R149" s="295" t="s">
        <v>286</v>
      </c>
      <c r="S149" s="304" t="s">
        <v>285</v>
      </c>
      <c r="T149" s="279"/>
      <c r="U149" s="298"/>
      <c r="V149" s="299" t="s">
        <v>714</v>
      </c>
      <c r="W149" s="299" t="s">
        <v>720</v>
      </c>
      <c r="X149" s="299"/>
      <c r="Y149" s="321" t="s">
        <v>830</v>
      </c>
      <c r="Z149" s="370" t="s">
        <v>723</v>
      </c>
      <c r="AA149" s="415" t="s">
        <v>832</v>
      </c>
      <c r="AB149" s="271" t="s">
        <v>656</v>
      </c>
      <c r="AC149" s="321" t="s">
        <v>833</v>
      </c>
      <c r="AD149" s="271" t="s">
        <v>658</v>
      </c>
      <c r="AF149" s="88"/>
      <c r="AG149" s="130"/>
      <c r="AH149" s="130"/>
      <c r="AI149" s="130"/>
      <c r="AJ149" s="130"/>
      <c r="AK149" s="130"/>
      <c r="AL149" s="130"/>
      <c r="AM149" s="130"/>
      <c r="AN149" s="130"/>
      <c r="AO149" s="130"/>
      <c r="AP149" s="113"/>
      <c r="AQ149" s="113"/>
      <c r="AR149" s="113"/>
      <c r="AS149" s="113"/>
      <c r="AT149" s="586" t="s">
        <v>840</v>
      </c>
      <c r="AU149" s="224" t="s">
        <v>837</v>
      </c>
      <c r="AW149" s="147"/>
      <c r="AX149" s="148"/>
      <c r="AY149" s="148"/>
      <c r="AZ149" s="148"/>
      <c r="BA149" s="148"/>
      <c r="BB149" s="149"/>
      <c r="BD149" s="162"/>
      <c r="BE149" s="160"/>
      <c r="BF149" s="148"/>
      <c r="BG149" s="148"/>
      <c r="BH149" s="148"/>
      <c r="BI149" s="148"/>
      <c r="BJ149" s="148"/>
      <c r="BK149" s="148"/>
      <c r="BL149" s="148"/>
      <c r="BM149" s="148"/>
      <c r="BN149" s="148"/>
      <c r="BO149" s="148"/>
      <c r="BP149" s="148"/>
      <c r="BQ149" s="148"/>
      <c r="BR149" s="148"/>
      <c r="BS149" s="148"/>
      <c r="BT149" s="148"/>
      <c r="BU149" s="149"/>
    </row>
    <row r="150" spans="1:73" s="94" customFormat="1" ht="42" customHeight="1">
      <c r="A150" s="273" t="s">
        <v>719</v>
      </c>
      <c r="B150" s="284" t="s">
        <v>761</v>
      </c>
      <c r="C150" s="284" t="s">
        <v>592</v>
      </c>
      <c r="D150" s="285">
        <v>101</v>
      </c>
      <c r="E150" s="286" t="s">
        <v>170</v>
      </c>
      <c r="F150" s="307" t="s">
        <v>237</v>
      </c>
      <c r="G150" s="189" t="s">
        <v>307</v>
      </c>
      <c r="H150" s="185" t="s">
        <v>335</v>
      </c>
      <c r="I150" s="125" t="s">
        <v>307</v>
      </c>
      <c r="J150" s="185" t="s">
        <v>307</v>
      </c>
      <c r="K150" s="341"/>
      <c r="L150" s="354" t="s">
        <v>550</v>
      </c>
      <c r="M150" s="290"/>
      <c r="N150" s="291"/>
      <c r="O150" s="292"/>
      <c r="P150" s="301"/>
      <c r="Q150" s="294">
        <v>77</v>
      </c>
      <c r="R150" s="295">
        <v>100</v>
      </c>
      <c r="S150" s="304" t="s">
        <v>285</v>
      </c>
      <c r="T150" s="107"/>
      <c r="U150" s="298"/>
      <c r="V150" s="299" t="s">
        <v>715</v>
      </c>
      <c r="W150" s="305" t="s">
        <v>718</v>
      </c>
      <c r="X150" s="305"/>
      <c r="Y150" s="321" t="s">
        <v>830</v>
      </c>
      <c r="Z150" s="369" t="s">
        <v>658</v>
      </c>
      <c r="AA150" s="415" t="s">
        <v>832</v>
      </c>
      <c r="AB150" s="271" t="s">
        <v>741</v>
      </c>
      <c r="AC150" s="461" t="s">
        <v>833</v>
      </c>
      <c r="AD150" s="271" t="s">
        <v>741</v>
      </c>
      <c r="AF150" s="88"/>
      <c r="AG150" s="130"/>
      <c r="AH150" s="130"/>
      <c r="AI150" s="130"/>
      <c r="AJ150" s="130"/>
      <c r="AK150" s="130"/>
      <c r="AL150" s="130"/>
      <c r="AM150" s="130"/>
      <c r="AN150" s="130"/>
      <c r="AO150" s="130"/>
      <c r="AP150" s="113"/>
      <c r="AQ150" s="113"/>
      <c r="AR150" s="113"/>
      <c r="AS150" s="113"/>
      <c r="AT150" s="586" t="s">
        <v>839</v>
      </c>
      <c r="AU150" s="224" t="s">
        <v>836</v>
      </c>
      <c r="AW150" s="147"/>
      <c r="AX150" s="148"/>
      <c r="AY150" s="148"/>
      <c r="AZ150" s="148"/>
      <c r="BA150" s="148"/>
      <c r="BB150" s="149"/>
      <c r="BD150" s="162"/>
      <c r="BE150" s="160"/>
      <c r="BF150" s="148"/>
      <c r="BG150" s="148"/>
      <c r="BH150" s="148"/>
      <c r="BI150" s="148"/>
      <c r="BJ150" s="148"/>
      <c r="BK150" s="148"/>
      <c r="BL150" s="148"/>
      <c r="BM150" s="148"/>
      <c r="BN150" s="148"/>
      <c r="BO150" s="148"/>
      <c r="BP150" s="148"/>
      <c r="BQ150" s="148"/>
      <c r="BR150" s="148"/>
      <c r="BS150" s="148"/>
      <c r="BT150" s="148"/>
      <c r="BU150" s="149"/>
    </row>
    <row r="151" spans="1:73" s="94" customFormat="1" ht="42" customHeight="1">
      <c r="A151" s="273" t="s">
        <v>719</v>
      </c>
      <c r="B151" s="284" t="s">
        <v>761</v>
      </c>
      <c r="C151" s="284" t="s">
        <v>592</v>
      </c>
      <c r="D151" s="285">
        <v>101</v>
      </c>
      <c r="E151" s="286" t="s">
        <v>171</v>
      </c>
      <c r="F151" s="307" t="s">
        <v>238</v>
      </c>
      <c r="G151" s="189" t="s">
        <v>307</v>
      </c>
      <c r="H151" s="185" t="s">
        <v>335</v>
      </c>
      <c r="I151" s="198" t="s">
        <v>337</v>
      </c>
      <c r="J151" s="185" t="s">
        <v>307</v>
      </c>
      <c r="K151" s="341"/>
      <c r="L151" s="354" t="s">
        <v>557</v>
      </c>
      <c r="M151" s="290"/>
      <c r="N151" s="291"/>
      <c r="O151" s="292"/>
      <c r="P151" s="293"/>
      <c r="Q151" s="294">
        <v>243</v>
      </c>
      <c r="R151" s="295">
        <v>22</v>
      </c>
      <c r="S151" s="296" t="s">
        <v>285</v>
      </c>
      <c r="T151" s="107"/>
      <c r="U151" s="298"/>
      <c r="V151" s="299" t="s">
        <v>715</v>
      </c>
      <c r="W151" s="299" t="s">
        <v>718</v>
      </c>
      <c r="X151" s="305"/>
      <c r="Y151" s="321" t="s">
        <v>830</v>
      </c>
      <c r="Z151" s="370" t="s">
        <v>704</v>
      </c>
      <c r="AA151" s="415" t="s">
        <v>832</v>
      </c>
      <c r="AB151" s="270" t="s">
        <v>741</v>
      </c>
      <c r="AC151" s="321" t="s">
        <v>833</v>
      </c>
      <c r="AD151" s="270" t="s">
        <v>741</v>
      </c>
      <c r="AF151" s="88"/>
      <c r="AG151" s="130"/>
      <c r="AH151" s="130"/>
      <c r="AI151" s="130"/>
      <c r="AJ151" s="130"/>
      <c r="AK151" s="130"/>
      <c r="AL151" s="130"/>
      <c r="AM151" s="130"/>
      <c r="AN151" s="130"/>
      <c r="AO151" s="130"/>
      <c r="AP151" s="113"/>
      <c r="AQ151" s="113"/>
      <c r="AR151" s="113"/>
      <c r="AS151" s="113"/>
      <c r="AT151" s="586" t="s">
        <v>840</v>
      </c>
      <c r="AU151" s="224" t="s">
        <v>837</v>
      </c>
      <c r="AW151" s="147"/>
      <c r="AX151" s="148"/>
      <c r="AY151" s="148"/>
      <c r="AZ151" s="148"/>
      <c r="BA151" s="148"/>
      <c r="BB151" s="149"/>
      <c r="BD151" s="162"/>
      <c r="BE151" s="160"/>
      <c r="BF151" s="148"/>
      <c r="BG151" s="148"/>
      <c r="BH151" s="148"/>
      <c r="BI151" s="148"/>
      <c r="BJ151" s="148"/>
      <c r="BK151" s="148"/>
      <c r="BL151" s="148"/>
      <c r="BM151" s="148"/>
      <c r="BN151" s="148"/>
      <c r="BO151" s="148"/>
      <c r="BP151" s="148"/>
      <c r="BQ151" s="148"/>
      <c r="BR151" s="148"/>
      <c r="BS151" s="148"/>
      <c r="BT151" s="148"/>
      <c r="BU151" s="149"/>
    </row>
    <row r="152" spans="1:73" s="94" customFormat="1" ht="60.75" customHeight="1">
      <c r="A152" s="273" t="s">
        <v>38</v>
      </c>
      <c r="B152" s="316" t="s">
        <v>760</v>
      </c>
      <c r="C152" s="284" t="s">
        <v>592</v>
      </c>
      <c r="D152" s="285">
        <v>101</v>
      </c>
      <c r="E152" s="286" t="s">
        <v>172</v>
      </c>
      <c r="F152" s="307" t="s">
        <v>239</v>
      </c>
      <c r="G152" s="280" t="s">
        <v>307</v>
      </c>
      <c r="H152" s="281" t="s">
        <v>335</v>
      </c>
      <c r="I152" s="276" t="s">
        <v>307</v>
      </c>
      <c r="J152" s="281" t="s">
        <v>307</v>
      </c>
      <c r="K152" s="341"/>
      <c r="L152" s="354" t="s">
        <v>264</v>
      </c>
      <c r="M152" s="290"/>
      <c r="N152" s="291"/>
      <c r="O152" s="292"/>
      <c r="P152" s="301"/>
      <c r="Q152" s="294">
        <v>101</v>
      </c>
      <c r="R152" s="295"/>
      <c r="S152" s="296"/>
      <c r="T152" s="279"/>
      <c r="U152" s="298"/>
      <c r="V152" s="303" t="s">
        <v>778</v>
      </c>
      <c r="W152" s="299" t="s">
        <v>781</v>
      </c>
      <c r="X152" s="299" t="s">
        <v>757</v>
      </c>
      <c r="Y152" s="321" t="s">
        <v>830</v>
      </c>
      <c r="Z152" s="370" t="s">
        <v>652</v>
      </c>
      <c r="AA152" s="415" t="s">
        <v>832</v>
      </c>
      <c r="AB152" s="271" t="s">
        <v>653</v>
      </c>
      <c r="AC152" s="461" t="s">
        <v>833</v>
      </c>
      <c r="AD152" s="271" t="s">
        <v>658</v>
      </c>
      <c r="AF152" s="88"/>
      <c r="AG152" s="130"/>
      <c r="AH152" s="130"/>
      <c r="AI152" s="130"/>
      <c r="AJ152" s="130"/>
      <c r="AK152" s="130"/>
      <c r="AL152" s="130"/>
      <c r="AM152" s="130"/>
      <c r="AN152" s="130"/>
      <c r="AO152" s="130"/>
      <c r="AP152" s="113"/>
      <c r="AQ152" s="113"/>
      <c r="AR152" s="114"/>
      <c r="AS152" s="114"/>
      <c r="AT152" s="586" t="s">
        <v>839</v>
      </c>
      <c r="AU152" s="224" t="s">
        <v>836</v>
      </c>
      <c r="AW152" s="147"/>
      <c r="AX152" s="148"/>
      <c r="AY152" s="148"/>
      <c r="AZ152" s="148"/>
      <c r="BA152" s="148"/>
      <c r="BB152" s="149"/>
      <c r="BD152" s="162"/>
      <c r="BE152" s="160"/>
      <c r="BF152" s="148"/>
      <c r="BG152" s="148"/>
      <c r="BH152" s="148"/>
      <c r="BI152" s="148"/>
      <c r="BJ152" s="148"/>
      <c r="BK152" s="148"/>
      <c r="BL152" s="148"/>
      <c r="BM152" s="148"/>
      <c r="BN152" s="148"/>
      <c r="BO152" s="148"/>
      <c r="BP152" s="148"/>
      <c r="BQ152" s="148"/>
      <c r="BR152" s="148"/>
      <c r="BS152" s="148"/>
      <c r="BT152" s="148"/>
      <c r="BU152" s="149"/>
    </row>
    <row r="153" spans="1:73" s="94" customFormat="1" ht="42" customHeight="1">
      <c r="A153" s="273" t="s">
        <v>719</v>
      </c>
      <c r="B153" s="284" t="s">
        <v>699</v>
      </c>
      <c r="C153" s="373" t="s">
        <v>627</v>
      </c>
      <c r="D153" s="285">
        <v>101</v>
      </c>
      <c r="E153" s="286" t="s">
        <v>142</v>
      </c>
      <c r="F153" s="307" t="s">
        <v>240</v>
      </c>
      <c r="G153" s="189" t="s">
        <v>307</v>
      </c>
      <c r="H153" s="198" t="s">
        <v>426</v>
      </c>
      <c r="I153" s="125" t="s">
        <v>307</v>
      </c>
      <c r="J153" s="185" t="s">
        <v>307</v>
      </c>
      <c r="K153" s="341"/>
      <c r="L153" s="354" t="s">
        <v>676</v>
      </c>
      <c r="M153" s="347"/>
      <c r="N153" s="291"/>
      <c r="O153" s="292"/>
      <c r="P153" s="293"/>
      <c r="Q153" s="294">
        <v>95</v>
      </c>
      <c r="R153" s="295"/>
      <c r="S153" s="304"/>
      <c r="T153" s="106"/>
      <c r="U153" s="303"/>
      <c r="V153" s="299" t="s">
        <v>716</v>
      </c>
      <c r="W153" s="299" t="s">
        <v>720</v>
      </c>
      <c r="X153" s="305"/>
      <c r="Y153" s="321" t="s">
        <v>830</v>
      </c>
      <c r="Z153" s="369" t="s">
        <v>651</v>
      </c>
      <c r="AA153" s="415" t="s">
        <v>832</v>
      </c>
      <c r="AB153" s="271"/>
      <c r="AC153" s="321" t="s">
        <v>833</v>
      </c>
      <c r="AD153" s="271" t="s">
        <v>743</v>
      </c>
      <c r="AF153" s="88"/>
      <c r="AG153" s="130"/>
      <c r="AH153" s="130"/>
      <c r="AI153" s="179"/>
      <c r="AJ153" s="179"/>
      <c r="AK153" s="130"/>
      <c r="AL153" s="130"/>
      <c r="AM153" s="130"/>
      <c r="AN153" s="130"/>
      <c r="AO153" s="130"/>
      <c r="AP153" s="113"/>
      <c r="AQ153" s="113"/>
      <c r="AR153" s="113"/>
      <c r="AS153" s="589" t="s">
        <v>565</v>
      </c>
      <c r="AT153" s="586" t="s">
        <v>840</v>
      </c>
      <c r="AU153" s="224" t="s">
        <v>837</v>
      </c>
      <c r="AW153" s="147"/>
      <c r="AX153" s="148"/>
      <c r="AY153" s="148"/>
      <c r="AZ153" s="148"/>
      <c r="BA153" s="148"/>
      <c r="BB153" s="149"/>
      <c r="BD153" s="162"/>
      <c r="BE153" s="160"/>
      <c r="BF153" s="148"/>
      <c r="BG153" s="148"/>
      <c r="BH153" s="148"/>
      <c r="BI153" s="148"/>
      <c r="BJ153" s="148"/>
      <c r="BK153" s="148"/>
      <c r="BL153" s="148"/>
      <c r="BM153" s="148"/>
      <c r="BN153" s="148"/>
      <c r="BO153" s="148"/>
      <c r="BP153" s="148"/>
      <c r="BQ153" s="148"/>
      <c r="BR153" s="148"/>
      <c r="BS153" s="148"/>
      <c r="BT153" s="148"/>
      <c r="BU153" s="149"/>
    </row>
    <row r="154" spans="1:73" s="94" customFormat="1" ht="133.5" customHeight="1">
      <c r="A154" s="273" t="s">
        <v>38</v>
      </c>
      <c r="B154" s="284" t="s">
        <v>761</v>
      </c>
      <c r="C154" s="284" t="s">
        <v>592</v>
      </c>
      <c r="D154" s="285">
        <v>101</v>
      </c>
      <c r="E154" s="286" t="s">
        <v>173</v>
      </c>
      <c r="F154" s="307" t="s">
        <v>241</v>
      </c>
      <c r="G154" s="308" t="s">
        <v>307</v>
      </c>
      <c r="H154" s="309" t="s">
        <v>335</v>
      </c>
      <c r="I154" s="309" t="s">
        <v>338</v>
      </c>
      <c r="J154" s="309" t="s">
        <v>307</v>
      </c>
      <c r="K154" s="341"/>
      <c r="L154" s="354" t="s">
        <v>556</v>
      </c>
      <c r="M154" s="290"/>
      <c r="N154" s="291"/>
      <c r="O154" s="292"/>
      <c r="P154" s="320"/>
      <c r="Q154" s="294">
        <v>189</v>
      </c>
      <c r="R154" s="295">
        <v>27.8</v>
      </c>
      <c r="S154" s="304" t="s">
        <v>285</v>
      </c>
      <c r="T154" s="305"/>
      <c r="U154" s="298"/>
      <c r="V154" s="299" t="s">
        <v>751</v>
      </c>
      <c r="W154" s="299" t="s">
        <v>762</v>
      </c>
      <c r="X154" s="299" t="s">
        <v>759</v>
      </c>
      <c r="Y154" s="321" t="s">
        <v>830</v>
      </c>
      <c r="Z154" s="370" t="s">
        <v>654</v>
      </c>
      <c r="AA154" s="415" t="s">
        <v>832</v>
      </c>
      <c r="AB154" s="271" t="s">
        <v>654</v>
      </c>
      <c r="AC154" s="461" t="s">
        <v>833</v>
      </c>
      <c r="AD154" s="271" t="s">
        <v>749</v>
      </c>
      <c r="AF154" s="88"/>
      <c r="AG154" s="130"/>
      <c r="AH154" s="130"/>
      <c r="AI154" s="130"/>
      <c r="AJ154" s="130"/>
      <c r="AK154" s="130"/>
      <c r="AL154" s="130"/>
      <c r="AM154" s="130"/>
      <c r="AN154" s="130"/>
      <c r="AO154" s="130"/>
      <c r="AP154" s="113"/>
      <c r="AQ154" s="113"/>
      <c r="AR154" s="113"/>
      <c r="AS154" s="113"/>
      <c r="AT154" s="586" t="s">
        <v>839</v>
      </c>
      <c r="AU154" s="224" t="s">
        <v>836</v>
      </c>
      <c r="AW154" s="147"/>
      <c r="AX154" s="148"/>
      <c r="AY154" s="148"/>
      <c r="AZ154" s="148"/>
      <c r="BA154" s="148"/>
      <c r="BB154" s="149"/>
      <c r="BD154" s="162"/>
      <c r="BE154" s="160"/>
      <c r="BF154" s="148"/>
      <c r="BG154" s="148"/>
      <c r="BH154" s="148"/>
      <c r="BI154" s="148"/>
      <c r="BJ154" s="148"/>
      <c r="BK154" s="148"/>
      <c r="BL154" s="148"/>
      <c r="BM154" s="148"/>
      <c r="BN154" s="148"/>
      <c r="BO154" s="148"/>
      <c r="BP154" s="148"/>
      <c r="BQ154" s="148"/>
      <c r="BR154" s="148"/>
      <c r="BS154" s="148"/>
      <c r="BT154" s="148"/>
      <c r="BU154" s="149"/>
    </row>
    <row r="155" spans="1:73" s="94" customFormat="1" ht="83.25" customHeight="1">
      <c r="A155" s="273" t="s">
        <v>719</v>
      </c>
      <c r="B155" s="284" t="s">
        <v>761</v>
      </c>
      <c r="C155" s="284" t="s">
        <v>592</v>
      </c>
      <c r="D155" s="285">
        <v>101</v>
      </c>
      <c r="E155" s="286" t="s">
        <v>174</v>
      </c>
      <c r="F155" s="307" t="s">
        <v>242</v>
      </c>
      <c r="G155" s="189" t="s">
        <v>307</v>
      </c>
      <c r="H155" s="185" t="s">
        <v>335</v>
      </c>
      <c r="I155" s="198" t="s">
        <v>339</v>
      </c>
      <c r="J155" s="185" t="s">
        <v>307</v>
      </c>
      <c r="K155" s="341"/>
      <c r="L155" s="354" t="s">
        <v>558</v>
      </c>
      <c r="M155" s="372"/>
      <c r="N155" s="291"/>
      <c r="O155" s="292"/>
      <c r="P155" s="320"/>
      <c r="Q155" s="294">
        <v>92</v>
      </c>
      <c r="R155" s="295" t="s">
        <v>289</v>
      </c>
      <c r="S155" s="304" t="s">
        <v>285</v>
      </c>
      <c r="T155" s="106"/>
      <c r="U155" s="298"/>
      <c r="V155" s="299" t="s">
        <v>725</v>
      </c>
      <c r="W155" s="299" t="s">
        <v>731</v>
      </c>
      <c r="X155" s="305"/>
      <c r="Y155" s="321" t="s">
        <v>830</v>
      </c>
      <c r="Z155" s="370" t="s">
        <v>654</v>
      </c>
      <c r="AA155" s="415" t="s">
        <v>832</v>
      </c>
      <c r="AB155" s="271" t="s">
        <v>742</v>
      </c>
      <c r="AC155" s="321" t="s">
        <v>833</v>
      </c>
      <c r="AD155" s="271" t="s">
        <v>742</v>
      </c>
      <c r="AF155" s="88"/>
      <c r="AG155" s="130"/>
      <c r="AH155" s="130"/>
      <c r="AI155" s="130"/>
      <c r="AJ155" s="130"/>
      <c r="AK155" s="130"/>
      <c r="AL155" s="130"/>
      <c r="AM155" s="130"/>
      <c r="AN155" s="130"/>
      <c r="AO155" s="130"/>
      <c r="AP155" s="113"/>
      <c r="AQ155" s="113"/>
      <c r="AR155" s="113"/>
      <c r="AS155" s="113"/>
      <c r="AT155" s="586" t="s">
        <v>840</v>
      </c>
      <c r="AU155" s="224" t="s">
        <v>837</v>
      </c>
      <c r="AW155" s="147"/>
      <c r="AX155" s="148"/>
      <c r="AY155" s="148"/>
      <c r="AZ155" s="148"/>
      <c r="BA155" s="148"/>
      <c r="BB155" s="149"/>
      <c r="BD155" s="162"/>
      <c r="BE155" s="160"/>
      <c r="BF155" s="148"/>
      <c r="BG155" s="148"/>
      <c r="BH155" s="148"/>
      <c r="BI155" s="148"/>
      <c r="BJ155" s="148"/>
      <c r="BK155" s="148"/>
      <c r="BL155" s="148"/>
      <c r="BM155" s="148"/>
      <c r="BN155" s="148"/>
      <c r="BO155" s="148"/>
      <c r="BP155" s="148"/>
      <c r="BQ155" s="148"/>
      <c r="BR155" s="148"/>
      <c r="BS155" s="148"/>
      <c r="BT155" s="148"/>
      <c r="BU155" s="149"/>
    </row>
    <row r="156" spans="1:73" s="94" customFormat="1" ht="42" customHeight="1">
      <c r="A156" s="163" t="s">
        <v>514</v>
      </c>
      <c r="B156" s="255"/>
      <c r="C156" s="255" t="s">
        <v>627</v>
      </c>
      <c r="D156" s="175">
        <v>101</v>
      </c>
      <c r="E156" s="165" t="s">
        <v>175</v>
      </c>
      <c r="F156" s="182" t="s">
        <v>243</v>
      </c>
      <c r="G156" s="166" t="s">
        <v>307</v>
      </c>
      <c r="H156" s="182"/>
      <c r="I156" s="166" t="s">
        <v>336</v>
      </c>
      <c r="J156" s="166" t="s">
        <v>301</v>
      </c>
      <c r="K156" s="364"/>
      <c r="L156" s="355" t="s">
        <v>274</v>
      </c>
      <c r="M156" s="241"/>
      <c r="N156" s="245"/>
      <c r="O156" s="167"/>
      <c r="P156" s="250"/>
      <c r="Q156" s="168">
        <v>71</v>
      </c>
      <c r="R156" s="169"/>
      <c r="S156" s="170"/>
      <c r="T156" s="177"/>
      <c r="U156" s="177"/>
      <c r="V156" s="177"/>
      <c r="W156" s="177"/>
      <c r="X156" s="177"/>
      <c r="Y156" s="321" t="s">
        <v>830</v>
      </c>
      <c r="Z156" s="172"/>
      <c r="AA156" s="415" t="s">
        <v>832</v>
      </c>
      <c r="AB156" s="172"/>
      <c r="AC156" s="461" t="s">
        <v>833</v>
      </c>
      <c r="AD156" s="172"/>
      <c r="AF156" s="193"/>
      <c r="AG156" s="194"/>
      <c r="AH156" s="194"/>
      <c r="AI156" s="194"/>
      <c r="AJ156" s="194"/>
      <c r="AK156" s="194"/>
      <c r="AL156" s="194"/>
      <c r="AM156" s="194"/>
      <c r="AN156" s="194"/>
      <c r="AO156" s="194"/>
      <c r="AP156" s="195"/>
      <c r="AQ156" s="195"/>
      <c r="AR156" s="195"/>
      <c r="AS156" s="195"/>
      <c r="AT156" s="586" t="s">
        <v>839</v>
      </c>
      <c r="AU156" s="224" t="s">
        <v>836</v>
      </c>
      <c r="AW156" s="147"/>
      <c r="AX156" s="148"/>
      <c r="AY156" s="148"/>
      <c r="AZ156" s="148"/>
      <c r="BA156" s="148"/>
      <c r="BB156" s="149"/>
      <c r="BD156" s="162"/>
      <c r="BE156" s="160"/>
      <c r="BF156" s="148"/>
      <c r="BG156" s="148"/>
      <c r="BH156" s="148"/>
      <c r="BI156" s="148"/>
      <c r="BJ156" s="148"/>
      <c r="BK156" s="148"/>
      <c r="BL156" s="148"/>
      <c r="BM156" s="148"/>
      <c r="BN156" s="148"/>
      <c r="BO156" s="148"/>
      <c r="BP156" s="148"/>
      <c r="BQ156" s="148"/>
      <c r="BR156" s="148"/>
      <c r="BS156" s="148"/>
      <c r="BT156" s="148"/>
      <c r="BU156" s="149"/>
    </row>
    <row r="157" spans="1:73" s="94" customFormat="1" ht="42" customHeight="1">
      <c r="A157" s="220" t="s">
        <v>514</v>
      </c>
      <c r="B157" s="255"/>
      <c r="C157" s="255" t="s">
        <v>627</v>
      </c>
      <c r="D157" s="175">
        <v>101</v>
      </c>
      <c r="E157" s="165" t="s">
        <v>446</v>
      </c>
      <c r="F157" s="182" t="s">
        <v>447</v>
      </c>
      <c r="G157" s="166" t="s">
        <v>307</v>
      </c>
      <c r="H157" s="166" t="s">
        <v>304</v>
      </c>
      <c r="I157" s="166"/>
      <c r="J157" s="166"/>
      <c r="K157" s="364"/>
      <c r="L157" s="355" t="s">
        <v>450</v>
      </c>
      <c r="M157" s="238"/>
      <c r="N157" s="245"/>
      <c r="O157" s="167"/>
      <c r="P157" s="246"/>
      <c r="Q157" s="168">
        <v>123</v>
      </c>
      <c r="R157" s="169"/>
      <c r="S157" s="170"/>
      <c r="T157" s="177"/>
      <c r="U157" s="221"/>
      <c r="V157" s="177"/>
      <c r="W157" s="177"/>
      <c r="X157" s="177"/>
      <c r="Y157" s="321" t="s">
        <v>830</v>
      </c>
      <c r="Z157" s="172"/>
      <c r="AA157" s="415" t="s">
        <v>832</v>
      </c>
      <c r="AB157" s="172"/>
      <c r="AC157" s="321" t="s">
        <v>833</v>
      </c>
      <c r="AD157" s="172"/>
      <c r="AF157" s="193"/>
      <c r="AG157" s="194"/>
      <c r="AH157" s="194"/>
      <c r="AI157" s="194"/>
      <c r="AJ157" s="194"/>
      <c r="AK157" s="194"/>
      <c r="AL157" s="194"/>
      <c r="AM157" s="194"/>
      <c r="AN157" s="194"/>
      <c r="AO157" s="194"/>
      <c r="AP157" s="195"/>
      <c r="AQ157" s="195"/>
      <c r="AR157" s="195"/>
      <c r="AS157" s="591" t="s">
        <v>565</v>
      </c>
      <c r="AT157" s="586" t="s">
        <v>840</v>
      </c>
      <c r="AU157" s="224" t="s">
        <v>837</v>
      </c>
      <c r="AW157" s="147"/>
      <c r="AX157" s="148"/>
      <c r="AY157" s="148"/>
      <c r="AZ157" s="148"/>
      <c r="BA157" s="148"/>
      <c r="BB157" s="149"/>
      <c r="BD157" s="162"/>
      <c r="BE157" s="160"/>
      <c r="BF157" s="148"/>
      <c r="BG157" s="148"/>
      <c r="BH157" s="148"/>
      <c r="BI157" s="148"/>
      <c r="BJ157" s="148"/>
      <c r="BK157" s="148"/>
      <c r="BL157" s="148"/>
      <c r="BM157" s="148"/>
      <c r="BN157" s="148"/>
      <c r="BO157" s="148"/>
      <c r="BP157" s="148"/>
      <c r="BQ157" s="148"/>
      <c r="BR157" s="148"/>
      <c r="BS157" s="148"/>
      <c r="BT157" s="148"/>
      <c r="BU157" s="149"/>
    </row>
    <row r="158" spans="1:73" s="94" customFormat="1" ht="42" customHeight="1">
      <c r="A158" s="220" t="s">
        <v>514</v>
      </c>
      <c r="B158" s="255"/>
      <c r="C158" s="255" t="s">
        <v>627</v>
      </c>
      <c r="D158" s="175">
        <v>101</v>
      </c>
      <c r="E158" s="165" t="s">
        <v>448</v>
      </c>
      <c r="F158" s="182" t="s">
        <v>449</v>
      </c>
      <c r="G158" s="166" t="s">
        <v>307</v>
      </c>
      <c r="H158" s="166" t="s">
        <v>304</v>
      </c>
      <c r="I158" s="166"/>
      <c r="J158" s="166"/>
      <c r="K158" s="364"/>
      <c r="L158" s="355" t="s">
        <v>450</v>
      </c>
      <c r="M158" s="238"/>
      <c r="N158" s="245"/>
      <c r="O158" s="167"/>
      <c r="P158" s="246"/>
      <c r="Q158" s="168">
        <v>112</v>
      </c>
      <c r="R158" s="169"/>
      <c r="S158" s="170"/>
      <c r="T158" s="177"/>
      <c r="U158" s="221"/>
      <c r="V158" s="177"/>
      <c r="W158" s="177"/>
      <c r="X158" s="177"/>
      <c r="Y158" s="321" t="s">
        <v>830</v>
      </c>
      <c r="Z158" s="172"/>
      <c r="AA158" s="415" t="s">
        <v>832</v>
      </c>
      <c r="AB158" s="172"/>
      <c r="AC158" s="461" t="s">
        <v>833</v>
      </c>
      <c r="AD158" s="172"/>
      <c r="AF158" s="193"/>
      <c r="AG158" s="194"/>
      <c r="AH158" s="194"/>
      <c r="AI158" s="194"/>
      <c r="AJ158" s="194"/>
      <c r="AK158" s="194"/>
      <c r="AL158" s="194"/>
      <c r="AM158" s="194"/>
      <c r="AN158" s="194"/>
      <c r="AO158" s="194"/>
      <c r="AP158" s="195"/>
      <c r="AQ158" s="195"/>
      <c r="AR158" s="195"/>
      <c r="AS158" s="591" t="s">
        <v>565</v>
      </c>
      <c r="AT158" s="586" t="s">
        <v>839</v>
      </c>
      <c r="AU158" s="224" t="s">
        <v>836</v>
      </c>
      <c r="AW158" s="147"/>
      <c r="AX158" s="148"/>
      <c r="AY158" s="148"/>
      <c r="AZ158" s="148"/>
      <c r="BA158" s="148"/>
      <c r="BB158" s="149"/>
      <c r="BD158" s="162"/>
      <c r="BE158" s="160"/>
      <c r="BF158" s="148"/>
      <c r="BG158" s="148"/>
      <c r="BH158" s="148"/>
      <c r="BI158" s="148"/>
      <c r="BJ158" s="148"/>
      <c r="BK158" s="148"/>
      <c r="BL158" s="148"/>
      <c r="BM158" s="148"/>
      <c r="BN158" s="148"/>
      <c r="BO158" s="148"/>
      <c r="BP158" s="148"/>
      <c r="BQ158" s="148"/>
      <c r="BR158" s="148"/>
      <c r="BS158" s="148"/>
      <c r="BT158" s="148"/>
      <c r="BU158" s="149"/>
    </row>
    <row r="159" spans="1:73" s="94" customFormat="1" ht="50.25" customHeight="1">
      <c r="A159" s="163" t="s">
        <v>302</v>
      </c>
      <c r="B159" s="255"/>
      <c r="C159" s="255" t="s">
        <v>627</v>
      </c>
      <c r="D159" s="175">
        <v>101</v>
      </c>
      <c r="E159" s="165" t="s">
        <v>176</v>
      </c>
      <c r="F159" s="182" t="s">
        <v>244</v>
      </c>
      <c r="G159" s="166" t="s">
        <v>307</v>
      </c>
      <c r="H159" s="166" t="s">
        <v>335</v>
      </c>
      <c r="I159" s="166" t="s">
        <v>336</v>
      </c>
      <c r="J159" s="166" t="s">
        <v>302</v>
      </c>
      <c r="K159" s="364"/>
      <c r="L159" s="355" t="s">
        <v>275</v>
      </c>
      <c r="M159" s="241"/>
      <c r="N159" s="245"/>
      <c r="O159" s="167"/>
      <c r="P159" s="247"/>
      <c r="Q159" s="168">
        <v>77</v>
      </c>
      <c r="R159" s="169"/>
      <c r="S159" s="170"/>
      <c r="T159" s="171"/>
      <c r="U159" s="171"/>
      <c r="V159" s="171"/>
      <c r="W159" s="171"/>
      <c r="X159" s="171"/>
      <c r="Y159" s="321" t="s">
        <v>830</v>
      </c>
      <c r="Z159" s="172"/>
      <c r="AA159" s="415" t="s">
        <v>832</v>
      </c>
      <c r="AB159" s="172"/>
      <c r="AC159" s="321" t="s">
        <v>833</v>
      </c>
      <c r="AD159" s="172"/>
      <c r="AF159" s="193"/>
      <c r="AG159" s="194"/>
      <c r="AH159" s="194"/>
      <c r="AI159" s="194"/>
      <c r="AJ159" s="194"/>
      <c r="AK159" s="194"/>
      <c r="AL159" s="194"/>
      <c r="AM159" s="194"/>
      <c r="AN159" s="194"/>
      <c r="AO159" s="194"/>
      <c r="AP159" s="195"/>
      <c r="AQ159" s="195"/>
      <c r="AR159" s="195"/>
      <c r="AS159" s="195"/>
      <c r="AT159" s="586" t="s">
        <v>840</v>
      </c>
      <c r="AU159" s="224" t="s">
        <v>837</v>
      </c>
      <c r="AW159" s="147"/>
      <c r="AX159" s="148"/>
      <c r="AY159" s="148"/>
      <c r="AZ159" s="148"/>
      <c r="BA159" s="148"/>
      <c r="BB159" s="149"/>
      <c r="BD159" s="162"/>
      <c r="BE159" s="160"/>
      <c r="BF159" s="148"/>
      <c r="BG159" s="148"/>
      <c r="BH159" s="148"/>
      <c r="BI159" s="148"/>
      <c r="BJ159" s="148"/>
      <c r="BK159" s="148"/>
      <c r="BL159" s="148"/>
      <c r="BM159" s="148"/>
      <c r="BN159" s="148"/>
      <c r="BO159" s="148"/>
      <c r="BP159" s="148"/>
      <c r="BQ159" s="148"/>
      <c r="BR159" s="148"/>
      <c r="BS159" s="148"/>
      <c r="BT159" s="148"/>
      <c r="BU159" s="149"/>
    </row>
    <row r="160" spans="1:73" s="94" customFormat="1" ht="66.75" customHeight="1">
      <c r="A160" s="273" t="s">
        <v>28</v>
      </c>
      <c r="B160" s="284"/>
      <c r="C160" s="284" t="s">
        <v>627</v>
      </c>
      <c r="D160" s="285">
        <v>101</v>
      </c>
      <c r="E160" s="286" t="s">
        <v>177</v>
      </c>
      <c r="F160" s="287" t="s">
        <v>245</v>
      </c>
      <c r="G160" s="125" t="s">
        <v>307</v>
      </c>
      <c r="H160" s="192" t="s">
        <v>451</v>
      </c>
      <c r="I160" s="125" t="s">
        <v>307</v>
      </c>
      <c r="J160" s="192" t="s">
        <v>319</v>
      </c>
      <c r="K160" s="341"/>
      <c r="L160" s="354" t="s">
        <v>581</v>
      </c>
      <c r="M160" s="310"/>
      <c r="N160" s="350"/>
      <c r="O160" s="292"/>
      <c r="P160" s="306"/>
      <c r="Q160" s="294">
        <v>74</v>
      </c>
      <c r="R160" s="295"/>
      <c r="S160" s="304"/>
      <c r="T160" s="107"/>
      <c r="U160" s="303"/>
      <c r="V160" s="303" t="s">
        <v>689</v>
      </c>
      <c r="W160" s="305" t="s">
        <v>695</v>
      </c>
      <c r="X160" s="298"/>
      <c r="Y160" s="321" t="s">
        <v>830</v>
      </c>
      <c r="Z160" s="370" t="s">
        <v>637</v>
      </c>
      <c r="AA160" s="415" t="s">
        <v>832</v>
      </c>
      <c r="AB160" s="271"/>
      <c r="AC160" s="461" t="s">
        <v>833</v>
      </c>
      <c r="AD160" s="271" t="s">
        <v>708</v>
      </c>
      <c r="AF160" s="88"/>
      <c r="AG160" s="233"/>
      <c r="AH160" s="233"/>
      <c r="AI160" s="130"/>
      <c r="AJ160" s="130"/>
      <c r="AK160" s="130"/>
      <c r="AL160" s="130"/>
      <c r="AM160" s="130"/>
      <c r="AN160" s="130"/>
      <c r="AO160" s="130"/>
      <c r="AP160" s="113"/>
      <c r="AQ160" s="114"/>
      <c r="AR160" s="113"/>
      <c r="AS160" s="589" t="s">
        <v>565</v>
      </c>
      <c r="AT160" s="586" t="s">
        <v>839</v>
      </c>
      <c r="AU160" s="224" t="s">
        <v>836</v>
      </c>
      <c r="AW160" s="147"/>
      <c r="AX160" s="148"/>
      <c r="AY160" s="148"/>
      <c r="AZ160" s="148"/>
      <c r="BA160" s="148"/>
      <c r="BB160" s="149"/>
      <c r="BD160" s="162"/>
      <c r="BE160" s="160"/>
      <c r="BF160" s="148"/>
      <c r="BG160" s="148"/>
      <c r="BH160" s="148"/>
      <c r="BI160" s="148"/>
      <c r="BJ160" s="148"/>
      <c r="BK160" s="148"/>
      <c r="BL160" s="148"/>
      <c r="BM160" s="148"/>
      <c r="BN160" s="148"/>
      <c r="BO160" s="148"/>
      <c r="BP160" s="148"/>
      <c r="BQ160" s="148"/>
      <c r="BR160" s="148"/>
      <c r="BS160" s="148"/>
      <c r="BT160" s="148"/>
      <c r="BU160" s="149"/>
    </row>
    <row r="161" spans="1:73" s="94" customFormat="1" ht="42" customHeight="1">
      <c r="A161" s="337" t="s">
        <v>28</v>
      </c>
      <c r="B161" s="284"/>
      <c r="C161" s="284" t="s">
        <v>627</v>
      </c>
      <c r="D161" s="285">
        <v>101</v>
      </c>
      <c r="E161" s="286" t="s">
        <v>452</v>
      </c>
      <c r="F161" s="287" t="s">
        <v>453</v>
      </c>
      <c r="G161" s="125" t="s">
        <v>307</v>
      </c>
      <c r="H161" s="192" t="s">
        <v>304</v>
      </c>
      <c r="I161" s="125"/>
      <c r="J161" s="125"/>
      <c r="K161" s="341"/>
      <c r="L161" s="354" t="s">
        <v>454</v>
      </c>
      <c r="M161" s="310"/>
      <c r="N161" s="350"/>
      <c r="O161" s="292"/>
      <c r="P161" s="306"/>
      <c r="Q161" s="294">
        <v>122</v>
      </c>
      <c r="R161" s="295">
        <v>18</v>
      </c>
      <c r="S161" s="304" t="s">
        <v>285</v>
      </c>
      <c r="T161" s="107"/>
      <c r="U161" s="303"/>
      <c r="V161" s="298" t="s">
        <v>688</v>
      </c>
      <c r="W161" s="305" t="s">
        <v>695</v>
      </c>
      <c r="X161" s="298"/>
      <c r="Y161" s="321" t="s">
        <v>830</v>
      </c>
      <c r="Z161" s="370" t="s">
        <v>617</v>
      </c>
      <c r="AA161" s="415" t="s">
        <v>832</v>
      </c>
      <c r="AB161" s="271"/>
      <c r="AC161" s="321" t="s">
        <v>833</v>
      </c>
      <c r="AD161" s="271" t="s">
        <v>706</v>
      </c>
      <c r="AF161" s="88"/>
      <c r="AG161" s="130"/>
      <c r="AH161" s="130"/>
      <c r="AI161" s="130"/>
      <c r="AJ161" s="130"/>
      <c r="AK161" s="227"/>
      <c r="AL161" s="227"/>
      <c r="AM161" s="130"/>
      <c r="AN161" s="130"/>
      <c r="AO161" s="130"/>
      <c r="AP161" s="113"/>
      <c r="AQ161" s="114"/>
      <c r="AR161" s="113"/>
      <c r="AS161" s="589" t="s">
        <v>565</v>
      </c>
      <c r="AT161" s="586" t="s">
        <v>840</v>
      </c>
      <c r="AU161" s="224" t="s">
        <v>837</v>
      </c>
      <c r="AW161" s="147"/>
      <c r="AX161" s="148"/>
      <c r="AY161" s="148"/>
      <c r="AZ161" s="148"/>
      <c r="BA161" s="148"/>
      <c r="BB161" s="149"/>
      <c r="BD161" s="162"/>
      <c r="BE161" s="160"/>
      <c r="BF161" s="148"/>
      <c r="BG161" s="81"/>
      <c r="BH161" s="148"/>
      <c r="BI161" s="148"/>
      <c r="BJ161" s="148"/>
      <c r="BK161" s="148"/>
      <c r="BL161" s="148"/>
      <c r="BM161" s="148"/>
      <c r="BN161" s="148"/>
      <c r="BO161" s="148"/>
      <c r="BP161" s="148"/>
      <c r="BQ161" s="148"/>
      <c r="BR161" s="148"/>
      <c r="BS161" s="148"/>
      <c r="BT161" s="148"/>
      <c r="BU161" s="149"/>
    </row>
    <row r="162" spans="1:73" s="94" customFormat="1" ht="42" customHeight="1">
      <c r="A162" s="273" t="s">
        <v>38</v>
      </c>
      <c r="B162" s="284"/>
      <c r="C162" s="284" t="s">
        <v>627</v>
      </c>
      <c r="D162" s="285">
        <v>101</v>
      </c>
      <c r="E162" s="286" t="s">
        <v>178</v>
      </c>
      <c r="F162" s="287" t="s">
        <v>246</v>
      </c>
      <c r="G162" s="288" t="s">
        <v>307</v>
      </c>
      <c r="H162" s="288" t="s">
        <v>335</v>
      </c>
      <c r="I162" s="288" t="s">
        <v>307</v>
      </c>
      <c r="J162" s="288" t="s">
        <v>320</v>
      </c>
      <c r="K162" s="341"/>
      <c r="L162" s="354" t="s">
        <v>559</v>
      </c>
      <c r="M162" s="318"/>
      <c r="N162" s="291"/>
      <c r="O162" s="292"/>
      <c r="P162" s="306"/>
      <c r="Q162" s="294">
        <v>44</v>
      </c>
      <c r="R162" s="295"/>
      <c r="S162" s="304"/>
      <c r="T162" s="298"/>
      <c r="U162" s="303"/>
      <c r="V162" s="299" t="s">
        <v>623</v>
      </c>
      <c r="W162" s="303" t="s">
        <v>650</v>
      </c>
      <c r="X162" s="303"/>
      <c r="Y162" s="321" t="s">
        <v>830</v>
      </c>
      <c r="Z162" s="271" t="s">
        <v>618</v>
      </c>
      <c r="AA162" s="415" t="s">
        <v>832</v>
      </c>
      <c r="AB162" s="271"/>
      <c r="AC162" s="461" t="s">
        <v>833</v>
      </c>
      <c r="AD162" s="271" t="s">
        <v>655</v>
      </c>
      <c r="AF162" s="88"/>
      <c r="AG162" s="130"/>
      <c r="AH162" s="130"/>
      <c r="AI162" s="130"/>
      <c r="AJ162" s="130"/>
      <c r="AK162" s="130"/>
      <c r="AL162" s="130"/>
      <c r="AM162" s="130"/>
      <c r="AN162" s="130"/>
      <c r="AO162" s="130"/>
      <c r="AP162" s="113"/>
      <c r="AQ162" s="114"/>
      <c r="AR162" s="113"/>
      <c r="AS162" s="589" t="s">
        <v>565</v>
      </c>
      <c r="AT162" s="586" t="s">
        <v>839</v>
      </c>
      <c r="AU162" s="224" t="s">
        <v>836</v>
      </c>
      <c r="AW162" s="147"/>
      <c r="AX162" s="148"/>
      <c r="AY162" s="148"/>
      <c r="AZ162" s="148"/>
      <c r="BA162" s="148"/>
      <c r="BB162" s="149"/>
      <c r="BD162" s="162"/>
      <c r="BE162" s="160"/>
      <c r="BF162" s="148"/>
      <c r="BG162" s="148"/>
      <c r="BH162" s="148"/>
      <c r="BI162" s="148"/>
      <c r="BJ162" s="148"/>
      <c r="BK162" s="148"/>
      <c r="BL162" s="148"/>
      <c r="BM162" s="148"/>
      <c r="BN162" s="148"/>
      <c r="BO162" s="148"/>
      <c r="BP162" s="148"/>
      <c r="BQ162" s="148"/>
      <c r="BR162" s="148"/>
      <c r="BS162" s="148"/>
      <c r="BT162" s="148"/>
      <c r="BU162" s="149"/>
    </row>
    <row r="163" spans="1:73" s="94" customFormat="1" ht="59.25" customHeight="1">
      <c r="A163" s="273" t="s">
        <v>38</v>
      </c>
      <c r="B163" s="284"/>
      <c r="C163" s="284" t="s">
        <v>627</v>
      </c>
      <c r="D163" s="285">
        <v>101</v>
      </c>
      <c r="E163" s="286" t="s">
        <v>179</v>
      </c>
      <c r="F163" s="287" t="s">
        <v>247</v>
      </c>
      <c r="G163" s="288" t="s">
        <v>307</v>
      </c>
      <c r="H163" s="288" t="s">
        <v>335</v>
      </c>
      <c r="I163" s="288" t="s">
        <v>307</v>
      </c>
      <c r="J163" s="288" t="s">
        <v>321</v>
      </c>
      <c r="K163" s="341"/>
      <c r="L163" s="354" t="s">
        <v>567</v>
      </c>
      <c r="M163" s="290"/>
      <c r="N163" s="291"/>
      <c r="O163" s="292"/>
      <c r="P163" s="293"/>
      <c r="Q163" s="294">
        <v>65</v>
      </c>
      <c r="R163" s="295"/>
      <c r="S163" s="304"/>
      <c r="T163" s="298"/>
      <c r="U163" s="298"/>
      <c r="V163" s="303" t="s">
        <v>689</v>
      </c>
      <c r="W163" s="299" t="s">
        <v>732</v>
      </c>
      <c r="X163" s="303"/>
      <c r="Y163" s="321" t="s">
        <v>830</v>
      </c>
      <c r="Z163" s="370" t="s">
        <v>698</v>
      </c>
      <c r="AA163" s="415" t="s">
        <v>832</v>
      </c>
      <c r="AB163" s="271"/>
      <c r="AC163" s="321" t="s">
        <v>833</v>
      </c>
      <c r="AD163" s="370" t="s">
        <v>746</v>
      </c>
      <c r="AF163" s="88"/>
      <c r="AG163" s="130"/>
      <c r="AH163" s="130"/>
      <c r="AI163" s="130"/>
      <c r="AJ163" s="130"/>
      <c r="AK163" s="130"/>
      <c r="AL163" s="130"/>
      <c r="AM163" s="130"/>
      <c r="AN163" s="130"/>
      <c r="AO163" s="130"/>
      <c r="AP163" s="113"/>
      <c r="AQ163" s="113"/>
      <c r="AR163" s="113"/>
      <c r="AS163" s="590" t="s">
        <v>565</v>
      </c>
      <c r="AT163" s="586" t="s">
        <v>840</v>
      </c>
      <c r="AU163" s="224" t="s">
        <v>837</v>
      </c>
      <c r="AW163" s="147"/>
      <c r="AX163" s="148"/>
      <c r="AY163" s="148"/>
      <c r="AZ163" s="148"/>
      <c r="BA163" s="148"/>
      <c r="BB163" s="149"/>
      <c r="BD163" s="162"/>
      <c r="BE163" s="160"/>
      <c r="BF163" s="148"/>
      <c r="BG163" s="148"/>
      <c r="BH163" s="148"/>
      <c r="BI163" s="148"/>
      <c r="BJ163" s="148"/>
      <c r="BK163" s="148"/>
      <c r="BL163" s="148"/>
      <c r="BM163" s="148"/>
      <c r="BN163" s="148"/>
      <c r="BO163" s="148"/>
      <c r="BP163" s="148"/>
      <c r="BQ163" s="148"/>
      <c r="BR163" s="148"/>
      <c r="BS163" s="148"/>
      <c r="BT163" s="148"/>
      <c r="BU163" s="149"/>
    </row>
    <row r="164" spans="1:73" s="94" customFormat="1" ht="47.25" customHeight="1">
      <c r="A164" s="273" t="s">
        <v>38</v>
      </c>
      <c r="B164" s="284"/>
      <c r="C164" s="284" t="s">
        <v>627</v>
      </c>
      <c r="D164" s="285">
        <v>101</v>
      </c>
      <c r="E164" s="286" t="s">
        <v>181</v>
      </c>
      <c r="F164" s="287" t="s">
        <v>248</v>
      </c>
      <c r="G164" s="288" t="s">
        <v>307</v>
      </c>
      <c r="H164" s="288" t="s">
        <v>455</v>
      </c>
      <c r="I164" s="288" t="s">
        <v>307</v>
      </c>
      <c r="J164" s="288" t="s">
        <v>307</v>
      </c>
      <c r="K164" s="341"/>
      <c r="L164" s="354" t="s">
        <v>568</v>
      </c>
      <c r="M164" s="310"/>
      <c r="N164" s="291"/>
      <c r="O164" s="292"/>
      <c r="P164" s="306"/>
      <c r="Q164" s="294">
        <v>35</v>
      </c>
      <c r="R164" s="295"/>
      <c r="S164" s="304"/>
      <c r="T164" s="298"/>
      <c r="U164" s="303"/>
      <c r="V164" s="299" t="s">
        <v>623</v>
      </c>
      <c r="W164" s="303" t="s">
        <v>650</v>
      </c>
      <c r="X164" s="303"/>
      <c r="Y164" s="321" t="s">
        <v>830</v>
      </c>
      <c r="Z164" s="271" t="s">
        <v>617</v>
      </c>
      <c r="AA164" s="415" t="s">
        <v>832</v>
      </c>
      <c r="AB164" s="271"/>
      <c r="AC164" s="461" t="s">
        <v>833</v>
      </c>
      <c r="AD164" s="271" t="s">
        <v>651</v>
      </c>
      <c r="AF164" s="88"/>
      <c r="AG164" s="232"/>
      <c r="AH164" s="232"/>
      <c r="AI164" s="129"/>
      <c r="AJ164" s="129"/>
      <c r="AK164" s="129"/>
      <c r="AL164" s="129"/>
      <c r="AM164" s="129"/>
      <c r="AN164" s="129"/>
      <c r="AO164" s="129"/>
      <c r="AP164" s="114"/>
      <c r="AQ164" s="114"/>
      <c r="AR164" s="113"/>
      <c r="AS164" s="589" t="s">
        <v>565</v>
      </c>
      <c r="AT164" s="586" t="s">
        <v>839</v>
      </c>
      <c r="AU164" s="224" t="s">
        <v>836</v>
      </c>
      <c r="AW164" s="147"/>
      <c r="AX164" s="148"/>
      <c r="AY164" s="148"/>
      <c r="AZ164" s="148"/>
      <c r="BA164" s="148"/>
      <c r="BB164" s="149"/>
      <c r="BD164" s="162"/>
      <c r="BE164" s="160"/>
      <c r="BF164" s="148"/>
      <c r="BG164" s="148"/>
      <c r="BH164" s="148"/>
      <c r="BI164" s="148"/>
      <c r="BJ164" s="148"/>
      <c r="BK164" s="148"/>
      <c r="BL164" s="148"/>
      <c r="BM164" s="148"/>
      <c r="BN164" s="148"/>
      <c r="BO164" s="148"/>
      <c r="BP164" s="148"/>
      <c r="BQ164" s="148"/>
      <c r="BR164" s="148"/>
      <c r="BS164" s="148"/>
      <c r="BT164" s="148"/>
      <c r="BU164" s="149"/>
    </row>
    <row r="165" spans="1:73" s="94" customFormat="1" ht="51.95" customHeight="1">
      <c r="A165" s="273" t="s">
        <v>28</v>
      </c>
      <c r="B165" s="284"/>
      <c r="C165" s="284" t="s">
        <v>627</v>
      </c>
      <c r="D165" s="285">
        <v>101</v>
      </c>
      <c r="E165" s="286" t="s">
        <v>180</v>
      </c>
      <c r="F165" s="287" t="s">
        <v>249</v>
      </c>
      <c r="G165" s="276" t="s">
        <v>307</v>
      </c>
      <c r="H165" s="276" t="s">
        <v>335</v>
      </c>
      <c r="I165" s="276" t="s">
        <v>307</v>
      </c>
      <c r="J165" s="276" t="s">
        <v>307</v>
      </c>
      <c r="K165" s="341"/>
      <c r="L165" s="354" t="s">
        <v>560</v>
      </c>
      <c r="M165" s="290"/>
      <c r="N165" s="291"/>
      <c r="O165" s="292"/>
      <c r="P165" s="293"/>
      <c r="Q165" s="294">
        <v>22</v>
      </c>
      <c r="R165" s="295"/>
      <c r="S165" s="304"/>
      <c r="T165" s="279"/>
      <c r="U165" s="298"/>
      <c r="V165" s="303" t="s">
        <v>689</v>
      </c>
      <c r="W165" s="299" t="s">
        <v>695</v>
      </c>
      <c r="X165" s="299"/>
      <c r="Y165" s="321" t="s">
        <v>830</v>
      </c>
      <c r="Z165" s="386" t="s">
        <v>637</v>
      </c>
      <c r="AA165" s="415" t="s">
        <v>832</v>
      </c>
      <c r="AB165" s="271"/>
      <c r="AC165" s="321" t="s">
        <v>833</v>
      </c>
      <c r="AD165" s="271" t="s">
        <v>708</v>
      </c>
      <c r="AF165" s="88"/>
      <c r="AG165" s="130"/>
      <c r="AH165" s="130"/>
      <c r="AI165" s="130"/>
      <c r="AJ165" s="130"/>
      <c r="AK165" s="130"/>
      <c r="AL165" s="130"/>
      <c r="AM165" s="130"/>
      <c r="AN165" s="130"/>
      <c r="AO165" s="130"/>
      <c r="AP165" s="113"/>
      <c r="AQ165" s="114"/>
      <c r="AR165" s="113"/>
      <c r="AS165" s="590" t="s">
        <v>565</v>
      </c>
      <c r="AT165" s="586" t="s">
        <v>840</v>
      </c>
      <c r="AU165" s="224" t="s">
        <v>837</v>
      </c>
      <c r="AW165" s="147"/>
      <c r="AX165" s="148"/>
      <c r="AY165" s="148"/>
      <c r="AZ165" s="148"/>
      <c r="BA165" s="148"/>
      <c r="BB165" s="149"/>
      <c r="BD165" s="162"/>
      <c r="BE165" s="160"/>
      <c r="BF165" s="148"/>
      <c r="BG165" s="148"/>
      <c r="BH165" s="148"/>
      <c r="BI165" s="148"/>
      <c r="BJ165" s="148"/>
      <c r="BK165" s="148"/>
      <c r="BL165" s="148"/>
      <c r="BM165" s="148"/>
      <c r="BN165" s="148"/>
      <c r="BO165" s="148"/>
      <c r="BP165" s="148"/>
      <c r="BQ165" s="148"/>
      <c r="BR165" s="148"/>
      <c r="BS165" s="148"/>
      <c r="BT165" s="148"/>
      <c r="BU165" s="149"/>
    </row>
    <row r="166" spans="1:73" s="94" customFormat="1" ht="42" customHeight="1">
      <c r="A166" s="273" t="s">
        <v>38</v>
      </c>
      <c r="B166" s="284"/>
      <c r="C166" s="284" t="s">
        <v>627</v>
      </c>
      <c r="D166" s="285">
        <v>101</v>
      </c>
      <c r="E166" s="286" t="s">
        <v>143</v>
      </c>
      <c r="F166" s="307" t="s">
        <v>250</v>
      </c>
      <c r="G166" s="308" t="s">
        <v>307</v>
      </c>
      <c r="H166" s="309" t="s">
        <v>335</v>
      </c>
      <c r="I166" s="288" t="s">
        <v>307</v>
      </c>
      <c r="J166" s="309" t="s">
        <v>322</v>
      </c>
      <c r="K166" s="341"/>
      <c r="L166" s="354" t="s">
        <v>561</v>
      </c>
      <c r="M166" s="310"/>
      <c r="N166" s="291"/>
      <c r="O166" s="292"/>
      <c r="P166" s="306"/>
      <c r="Q166" s="294">
        <v>138</v>
      </c>
      <c r="R166" s="295"/>
      <c r="S166" s="304"/>
      <c r="T166" s="298"/>
      <c r="U166" s="303"/>
      <c r="V166" s="298" t="s">
        <v>649</v>
      </c>
      <c r="W166" s="303" t="s">
        <v>650</v>
      </c>
      <c r="X166" s="299"/>
      <c r="Y166" s="321" t="s">
        <v>830</v>
      </c>
      <c r="Z166" s="271" t="s">
        <v>654</v>
      </c>
      <c r="AA166" s="415" t="s">
        <v>832</v>
      </c>
      <c r="AB166" s="271"/>
      <c r="AC166" s="461" t="s">
        <v>833</v>
      </c>
      <c r="AD166" s="271" t="s">
        <v>711</v>
      </c>
      <c r="AF166" s="88"/>
      <c r="AG166" s="130"/>
      <c r="AH166" s="130"/>
      <c r="AI166" s="130"/>
      <c r="AJ166" s="130"/>
      <c r="AK166" s="130"/>
      <c r="AL166" s="130"/>
      <c r="AM166" s="130"/>
      <c r="AN166" s="130"/>
      <c r="AO166" s="130"/>
      <c r="AP166" s="113"/>
      <c r="AQ166" s="197"/>
      <c r="AR166" s="113"/>
      <c r="AS166" s="589" t="s">
        <v>565</v>
      </c>
      <c r="AT166" s="586" t="s">
        <v>839</v>
      </c>
      <c r="AU166" s="224" t="s">
        <v>836</v>
      </c>
      <c r="AW166" s="147"/>
      <c r="AX166" s="148"/>
      <c r="AY166" s="148"/>
      <c r="AZ166" s="148"/>
      <c r="BA166" s="148"/>
      <c r="BB166" s="149"/>
      <c r="BD166" s="162"/>
      <c r="BE166" s="160"/>
      <c r="BF166" s="148"/>
      <c r="BG166" s="148"/>
      <c r="BH166" s="148"/>
      <c r="BI166" s="148"/>
      <c r="BJ166" s="148"/>
      <c r="BK166" s="148"/>
      <c r="BL166" s="148"/>
      <c r="BM166" s="148"/>
      <c r="BN166" s="148"/>
      <c r="BO166" s="148"/>
      <c r="BP166" s="148"/>
      <c r="BQ166" s="148"/>
      <c r="BR166" s="148"/>
      <c r="BS166" s="148"/>
      <c r="BT166" s="148"/>
      <c r="BU166" s="149"/>
    </row>
    <row r="167" spans="1:73" s="94" customFormat="1" ht="42" customHeight="1">
      <c r="A167" s="273" t="s">
        <v>38</v>
      </c>
      <c r="B167" s="284"/>
      <c r="C167" s="284" t="s">
        <v>627</v>
      </c>
      <c r="D167" s="285">
        <v>101</v>
      </c>
      <c r="E167" s="286" t="s">
        <v>144</v>
      </c>
      <c r="F167" s="307" t="s">
        <v>251</v>
      </c>
      <c r="G167" s="308" t="s">
        <v>307</v>
      </c>
      <c r="H167" s="309" t="s">
        <v>335</v>
      </c>
      <c r="I167" s="288" t="s">
        <v>307</v>
      </c>
      <c r="J167" s="309" t="s">
        <v>307</v>
      </c>
      <c r="K167" s="341"/>
      <c r="L167" s="354" t="s">
        <v>562</v>
      </c>
      <c r="M167" s="318"/>
      <c r="N167" s="291"/>
      <c r="O167" s="292"/>
      <c r="P167" s="306"/>
      <c r="Q167" s="294">
        <v>40</v>
      </c>
      <c r="R167" s="295"/>
      <c r="S167" s="304"/>
      <c r="T167" s="298"/>
      <c r="U167" s="303"/>
      <c r="V167" s="299" t="s">
        <v>632</v>
      </c>
      <c r="W167" s="303" t="s">
        <v>650</v>
      </c>
      <c r="X167" s="303"/>
      <c r="Y167" s="321" t="s">
        <v>830</v>
      </c>
      <c r="Z167" s="271" t="s">
        <v>634</v>
      </c>
      <c r="AA167" s="415" t="s">
        <v>832</v>
      </c>
      <c r="AB167" s="271"/>
      <c r="AC167" s="321" t="s">
        <v>833</v>
      </c>
      <c r="AD167" s="271" t="s">
        <v>653</v>
      </c>
      <c r="AF167" s="88"/>
      <c r="AG167" s="130"/>
      <c r="AH167" s="130"/>
      <c r="AI167" s="130"/>
      <c r="AJ167" s="130"/>
      <c r="AK167" s="130"/>
      <c r="AL167" s="130"/>
      <c r="AM167" s="130"/>
      <c r="AN167" s="130"/>
      <c r="AO167" s="130"/>
      <c r="AP167" s="113"/>
      <c r="AQ167" s="196"/>
      <c r="AR167" s="113"/>
      <c r="AS167" s="589" t="s">
        <v>565</v>
      </c>
      <c r="AT167" s="586" t="s">
        <v>840</v>
      </c>
      <c r="AU167" s="224" t="s">
        <v>837</v>
      </c>
      <c r="AW167" s="147"/>
      <c r="AX167" s="148"/>
      <c r="AY167" s="148"/>
      <c r="AZ167" s="148"/>
      <c r="BA167" s="148"/>
      <c r="BB167" s="149"/>
      <c r="BD167" s="162"/>
      <c r="BE167" s="160"/>
      <c r="BF167" s="148"/>
      <c r="BG167" s="148"/>
      <c r="BH167" s="148"/>
      <c r="BI167" s="148"/>
      <c r="BJ167" s="148"/>
      <c r="BK167" s="148"/>
      <c r="BL167" s="148"/>
      <c r="BM167" s="148"/>
      <c r="BN167" s="148"/>
      <c r="BO167" s="148"/>
      <c r="BP167" s="148"/>
      <c r="BQ167" s="148"/>
      <c r="BR167" s="148"/>
      <c r="BS167" s="148"/>
      <c r="BT167" s="148"/>
      <c r="BU167" s="149"/>
    </row>
    <row r="168" spans="1:73" s="94" customFormat="1" ht="69.75" customHeight="1">
      <c r="A168" s="273" t="s">
        <v>38</v>
      </c>
      <c r="B168" s="284"/>
      <c r="C168" s="284" t="s">
        <v>627</v>
      </c>
      <c r="D168" s="285">
        <v>101</v>
      </c>
      <c r="E168" s="286" t="s">
        <v>182</v>
      </c>
      <c r="F168" s="307" t="s">
        <v>252</v>
      </c>
      <c r="G168" s="280" t="s">
        <v>307</v>
      </c>
      <c r="H168" s="281" t="s">
        <v>335</v>
      </c>
      <c r="I168" s="276" t="s">
        <v>307</v>
      </c>
      <c r="J168" s="281" t="s">
        <v>307</v>
      </c>
      <c r="K168" s="341"/>
      <c r="L168" s="354" t="s">
        <v>620</v>
      </c>
      <c r="M168" s="290"/>
      <c r="N168" s="291"/>
      <c r="O168" s="292"/>
      <c r="P168" s="407"/>
      <c r="Q168" s="294">
        <v>131</v>
      </c>
      <c r="R168" s="295"/>
      <c r="S168" s="304"/>
      <c r="T168" s="279"/>
      <c r="U168" s="303"/>
      <c r="V168" s="303" t="s">
        <v>779</v>
      </c>
      <c r="W168" s="299" t="s">
        <v>781</v>
      </c>
      <c r="X168" s="298"/>
      <c r="Y168" s="321" t="s">
        <v>830</v>
      </c>
      <c r="Z168" s="370" t="s">
        <v>693</v>
      </c>
      <c r="AA168" s="415" t="s">
        <v>832</v>
      </c>
      <c r="AB168" s="271"/>
      <c r="AC168" s="461" t="s">
        <v>833</v>
      </c>
      <c r="AD168" s="271" t="s">
        <v>653</v>
      </c>
      <c r="AF168" s="88"/>
      <c r="AG168" s="130"/>
      <c r="AH168" s="130"/>
      <c r="AI168" s="328"/>
      <c r="AJ168" s="328"/>
      <c r="AK168" s="130"/>
      <c r="AL168" s="130"/>
      <c r="AM168" s="130"/>
      <c r="AN168" s="130"/>
      <c r="AO168" s="130"/>
      <c r="AP168" s="113"/>
      <c r="AQ168" s="113"/>
      <c r="AR168" s="113"/>
      <c r="AS168" s="113"/>
      <c r="AT168" s="586" t="s">
        <v>839</v>
      </c>
      <c r="AU168" s="224" t="s">
        <v>836</v>
      </c>
      <c r="AW168" s="147"/>
      <c r="AX168" s="148"/>
      <c r="AY168" s="148"/>
      <c r="AZ168" s="148"/>
      <c r="BA168" s="148"/>
      <c r="BB168" s="149"/>
      <c r="BD168" s="162"/>
      <c r="BE168" s="160"/>
      <c r="BF168" s="148"/>
      <c r="BG168" s="148"/>
      <c r="BH168" s="148"/>
      <c r="BI168" s="148"/>
      <c r="BJ168" s="148"/>
      <c r="BK168" s="148"/>
      <c r="BL168" s="148"/>
      <c r="BM168" s="148"/>
      <c r="BN168" s="148"/>
      <c r="BO168" s="148"/>
      <c r="BP168" s="148"/>
      <c r="BQ168" s="148"/>
      <c r="BR168" s="148"/>
      <c r="BS168" s="148"/>
      <c r="BT168" s="148"/>
      <c r="BU168" s="149"/>
    </row>
    <row r="169" spans="1:73" s="94" customFormat="1" ht="70.5" customHeight="1">
      <c r="A169" s="322" t="s">
        <v>28</v>
      </c>
      <c r="B169" s="284"/>
      <c r="C169" s="284" t="s">
        <v>627</v>
      </c>
      <c r="D169" s="285">
        <v>101</v>
      </c>
      <c r="E169" s="286" t="s">
        <v>183</v>
      </c>
      <c r="F169" s="346" t="s">
        <v>253</v>
      </c>
      <c r="G169" s="189" t="s">
        <v>307</v>
      </c>
      <c r="H169" s="185" t="s">
        <v>335</v>
      </c>
      <c r="I169" s="125" t="s">
        <v>307</v>
      </c>
      <c r="J169" s="185" t="s">
        <v>307</v>
      </c>
      <c r="K169" s="341"/>
      <c r="L169" s="354" t="s">
        <v>575</v>
      </c>
      <c r="M169" s="290"/>
      <c r="N169" s="291"/>
      <c r="O169" s="292"/>
      <c r="P169" s="351"/>
      <c r="Q169" s="294">
        <v>299</v>
      </c>
      <c r="R169" s="295"/>
      <c r="S169" s="304"/>
      <c r="T169" s="107"/>
      <c r="U169" s="303"/>
      <c r="V169" s="298" t="s">
        <v>691</v>
      </c>
      <c r="W169" s="305" t="s">
        <v>695</v>
      </c>
      <c r="X169" s="298"/>
      <c r="Y169" s="321" t="s">
        <v>830</v>
      </c>
      <c r="Z169" s="370" t="s">
        <v>693</v>
      </c>
      <c r="AA169" s="415" t="s">
        <v>832</v>
      </c>
      <c r="AB169" s="271"/>
      <c r="AC169" s="321" t="s">
        <v>833</v>
      </c>
      <c r="AD169" s="271" t="s">
        <v>707</v>
      </c>
      <c r="AF169" s="88"/>
      <c r="AG169" s="130"/>
      <c r="AH169" s="130"/>
      <c r="AI169" s="328"/>
      <c r="AJ169" s="328"/>
      <c r="AK169" s="130"/>
      <c r="AL169" s="130"/>
      <c r="AM169" s="130"/>
      <c r="AN169" s="130"/>
      <c r="AO169" s="130"/>
      <c r="AP169" s="113"/>
      <c r="AQ169" s="113"/>
      <c r="AR169" s="113"/>
      <c r="AS169" s="113"/>
      <c r="AT169" s="586" t="s">
        <v>840</v>
      </c>
      <c r="AU169" s="224" t="s">
        <v>837</v>
      </c>
      <c r="AW169" s="147"/>
      <c r="AX169" s="148"/>
      <c r="AY169" s="148"/>
      <c r="AZ169" s="148"/>
      <c r="BA169" s="148"/>
      <c r="BB169" s="149"/>
      <c r="BD169" s="162"/>
      <c r="BE169" s="160"/>
      <c r="BF169" s="148"/>
      <c r="BG169" s="148"/>
      <c r="BH169" s="148"/>
      <c r="BI169" s="148"/>
      <c r="BJ169" s="148"/>
      <c r="BK169" s="148"/>
      <c r="BL169" s="148"/>
      <c r="BM169" s="148"/>
      <c r="BN169" s="148"/>
      <c r="BO169" s="148"/>
      <c r="BP169" s="148"/>
      <c r="BQ169" s="148"/>
      <c r="BR169" s="148"/>
      <c r="BS169" s="148"/>
      <c r="BT169" s="148"/>
      <c r="BU169" s="149"/>
    </row>
    <row r="170" spans="1:73" s="94" customFormat="1" ht="62.25" customHeight="1">
      <c r="A170" s="273" t="s">
        <v>38</v>
      </c>
      <c r="B170" s="284" t="s">
        <v>699</v>
      </c>
      <c r="C170" s="284" t="s">
        <v>627</v>
      </c>
      <c r="D170" s="285">
        <v>101</v>
      </c>
      <c r="E170" s="286" t="s">
        <v>184</v>
      </c>
      <c r="F170" s="307" t="s">
        <v>254</v>
      </c>
      <c r="G170" s="308" t="s">
        <v>307</v>
      </c>
      <c r="H170" s="309" t="s">
        <v>456</v>
      </c>
      <c r="I170" s="288" t="s">
        <v>307</v>
      </c>
      <c r="J170" s="309" t="s">
        <v>307</v>
      </c>
      <c r="K170" s="341"/>
      <c r="L170" s="354" t="s">
        <v>700</v>
      </c>
      <c r="M170" s="290"/>
      <c r="N170" s="291"/>
      <c r="O170" s="292"/>
      <c r="P170" s="297"/>
      <c r="Q170" s="294">
        <v>484</v>
      </c>
      <c r="R170" s="295"/>
      <c r="S170" s="304"/>
      <c r="T170" s="298"/>
      <c r="U170" s="303"/>
      <c r="V170" s="299" t="s">
        <v>739</v>
      </c>
      <c r="W170" s="299" t="s">
        <v>766</v>
      </c>
      <c r="X170" s="298"/>
      <c r="Y170" s="321" t="s">
        <v>830</v>
      </c>
      <c r="Z170" s="369" t="s">
        <v>652</v>
      </c>
      <c r="AA170" s="415" t="s">
        <v>832</v>
      </c>
      <c r="AB170" s="271" t="s">
        <v>743</v>
      </c>
      <c r="AC170" s="461" t="s">
        <v>833</v>
      </c>
      <c r="AD170" s="271" t="s">
        <v>740</v>
      </c>
      <c r="AF170" s="88"/>
      <c r="AG170" s="130"/>
      <c r="AH170" s="130"/>
      <c r="AI170" s="179"/>
      <c r="AJ170" s="179"/>
      <c r="AK170" s="130"/>
      <c r="AL170" s="130"/>
      <c r="AM170" s="130"/>
      <c r="AN170" s="130"/>
      <c r="AO170" s="130"/>
      <c r="AP170" s="113"/>
      <c r="AQ170" s="113"/>
      <c r="AR170" s="113"/>
      <c r="AS170" s="589" t="s">
        <v>565</v>
      </c>
      <c r="AT170" s="586" t="s">
        <v>839</v>
      </c>
      <c r="AU170" s="224" t="s">
        <v>836</v>
      </c>
      <c r="AW170" s="147"/>
      <c r="AX170" s="148"/>
      <c r="AY170" s="148"/>
      <c r="AZ170" s="148"/>
      <c r="BA170" s="148"/>
      <c r="BB170" s="149"/>
      <c r="BD170" s="162"/>
      <c r="BE170" s="160"/>
      <c r="BF170" s="148"/>
      <c r="BG170" s="148"/>
      <c r="BH170" s="148"/>
      <c r="BI170" s="148"/>
      <c r="BJ170" s="148"/>
      <c r="BK170" s="148"/>
      <c r="BL170" s="148"/>
      <c r="BM170" s="148"/>
      <c r="BN170" s="148"/>
      <c r="BO170" s="148"/>
      <c r="BP170" s="148"/>
      <c r="BQ170" s="148"/>
      <c r="BR170" s="148"/>
      <c r="BS170" s="148"/>
      <c r="BT170" s="148"/>
      <c r="BU170" s="149"/>
    </row>
    <row r="171" spans="1:73" s="94" customFormat="1" ht="42" customHeight="1">
      <c r="A171" s="273" t="s">
        <v>38</v>
      </c>
      <c r="B171" s="284"/>
      <c r="C171" s="284" t="s">
        <v>627</v>
      </c>
      <c r="D171" s="285">
        <v>101</v>
      </c>
      <c r="E171" s="286" t="s">
        <v>457</v>
      </c>
      <c r="F171" s="307" t="s">
        <v>458</v>
      </c>
      <c r="G171" s="308" t="s">
        <v>307</v>
      </c>
      <c r="H171" s="309" t="s">
        <v>304</v>
      </c>
      <c r="I171" s="288"/>
      <c r="J171" s="309"/>
      <c r="K171" s="341"/>
      <c r="L171" s="362" t="s">
        <v>680</v>
      </c>
      <c r="M171" s="310"/>
      <c r="N171" s="291"/>
      <c r="O171" s="292"/>
      <c r="P171" s="320"/>
      <c r="Q171" s="294">
        <v>311</v>
      </c>
      <c r="R171" s="295"/>
      <c r="S171" s="304"/>
      <c r="T171" s="298"/>
      <c r="U171" s="298"/>
      <c r="V171" s="299" t="s">
        <v>623</v>
      </c>
      <c r="W171" s="303" t="s">
        <v>650</v>
      </c>
      <c r="X171" s="299" t="s">
        <v>737</v>
      </c>
      <c r="Y171" s="321" t="s">
        <v>830</v>
      </c>
      <c r="Z171" s="270" t="s">
        <v>635</v>
      </c>
      <c r="AA171" s="415" t="s">
        <v>832</v>
      </c>
      <c r="AB171" s="270"/>
      <c r="AC171" s="321" t="s">
        <v>833</v>
      </c>
      <c r="AD171" s="270" t="s">
        <v>657</v>
      </c>
      <c r="AF171" s="88"/>
      <c r="AG171" s="130"/>
      <c r="AH171" s="130"/>
      <c r="AI171" s="130"/>
      <c r="AJ171" s="130"/>
      <c r="AK171" s="130"/>
      <c r="AL171" s="130"/>
      <c r="AM171" s="130"/>
      <c r="AN171" s="130"/>
      <c r="AO171" s="130"/>
      <c r="AP171" s="113"/>
      <c r="AQ171" s="113"/>
      <c r="AR171" s="113"/>
      <c r="AS171" s="590" t="s">
        <v>565</v>
      </c>
      <c r="AT171" s="586" t="s">
        <v>840</v>
      </c>
      <c r="AU171" s="224" t="s">
        <v>837</v>
      </c>
      <c r="AW171" s="147"/>
      <c r="AX171" s="148"/>
      <c r="AY171" s="148"/>
      <c r="AZ171" s="148"/>
      <c r="BA171" s="148"/>
      <c r="BB171" s="149"/>
      <c r="BD171" s="162"/>
      <c r="BE171" s="160"/>
      <c r="BF171" s="148"/>
      <c r="BG171" s="148"/>
      <c r="BH171" s="148"/>
      <c r="BI171" s="148"/>
      <c r="BJ171" s="148"/>
      <c r="BK171" s="148"/>
      <c r="BL171" s="148"/>
      <c r="BM171" s="148"/>
      <c r="BN171" s="148"/>
      <c r="BO171" s="148"/>
      <c r="BP171" s="148"/>
      <c r="BQ171" s="148"/>
      <c r="BR171" s="148"/>
      <c r="BS171" s="148"/>
      <c r="BT171" s="148"/>
      <c r="BU171" s="149"/>
    </row>
    <row r="172" spans="1:73" s="94" customFormat="1" ht="42" customHeight="1">
      <c r="A172" s="273" t="s">
        <v>38</v>
      </c>
      <c r="B172" s="284"/>
      <c r="C172" s="284" t="s">
        <v>627</v>
      </c>
      <c r="D172" s="285">
        <v>101</v>
      </c>
      <c r="E172" s="286" t="s">
        <v>459</v>
      </c>
      <c r="F172" s="307" t="s">
        <v>458</v>
      </c>
      <c r="G172" s="308" t="s">
        <v>307</v>
      </c>
      <c r="H172" s="309" t="s">
        <v>304</v>
      </c>
      <c r="I172" s="288"/>
      <c r="J172" s="309"/>
      <c r="K172" s="341"/>
      <c r="L172" s="362" t="s">
        <v>680</v>
      </c>
      <c r="M172" s="310"/>
      <c r="N172" s="291"/>
      <c r="O172" s="292"/>
      <c r="P172" s="301"/>
      <c r="Q172" s="294">
        <v>56</v>
      </c>
      <c r="R172" s="295"/>
      <c r="S172" s="304"/>
      <c r="T172" s="298"/>
      <c r="U172" s="298"/>
      <c r="V172" s="299" t="s">
        <v>623</v>
      </c>
      <c r="W172" s="303" t="s">
        <v>650</v>
      </c>
      <c r="X172" s="299" t="s">
        <v>737</v>
      </c>
      <c r="Y172" s="321" t="s">
        <v>830</v>
      </c>
      <c r="Z172" s="270" t="s">
        <v>636</v>
      </c>
      <c r="AA172" s="415" t="s">
        <v>832</v>
      </c>
      <c r="AB172" s="270"/>
      <c r="AC172" s="461" t="s">
        <v>833</v>
      </c>
      <c r="AD172" s="270" t="s">
        <v>659</v>
      </c>
      <c r="AF172" s="88"/>
      <c r="AG172" s="130"/>
      <c r="AH172" s="130"/>
      <c r="AI172" s="130"/>
      <c r="AJ172" s="130"/>
      <c r="AK172" s="130"/>
      <c r="AL172" s="130"/>
      <c r="AM172" s="130"/>
      <c r="AN172" s="130"/>
      <c r="AO172" s="130"/>
      <c r="AP172" s="113"/>
      <c r="AQ172" s="113"/>
      <c r="AR172" s="113"/>
      <c r="AS172" s="590" t="s">
        <v>565</v>
      </c>
      <c r="AT172" s="586" t="s">
        <v>839</v>
      </c>
      <c r="AU172" s="224" t="s">
        <v>836</v>
      </c>
      <c r="AW172" s="147"/>
      <c r="AX172" s="148"/>
      <c r="AY172" s="148"/>
      <c r="AZ172" s="148"/>
      <c r="BA172" s="148"/>
      <c r="BB172" s="149"/>
      <c r="BD172" s="162"/>
      <c r="BE172" s="160"/>
      <c r="BF172" s="148"/>
      <c r="BG172" s="148"/>
      <c r="BH172" s="148"/>
      <c r="BI172" s="148"/>
      <c r="BJ172" s="148"/>
      <c r="BK172" s="148"/>
      <c r="BL172" s="148"/>
      <c r="BM172" s="148"/>
      <c r="BN172" s="148"/>
      <c r="BO172" s="148"/>
      <c r="BP172" s="148"/>
      <c r="BQ172" s="148"/>
      <c r="BR172" s="148"/>
      <c r="BS172" s="148"/>
      <c r="BT172" s="148"/>
      <c r="BU172" s="149"/>
    </row>
    <row r="173" spans="1:73" s="94" customFormat="1" ht="42" customHeight="1">
      <c r="A173" s="273" t="s">
        <v>38</v>
      </c>
      <c r="B173" s="284"/>
      <c r="C173" s="284" t="s">
        <v>627</v>
      </c>
      <c r="D173" s="285">
        <v>101</v>
      </c>
      <c r="E173" s="286" t="s">
        <v>460</v>
      </c>
      <c r="F173" s="307" t="s">
        <v>461</v>
      </c>
      <c r="G173" s="308" t="s">
        <v>307</v>
      </c>
      <c r="H173" s="309" t="s">
        <v>304</v>
      </c>
      <c r="I173" s="288"/>
      <c r="J173" s="309"/>
      <c r="K173" s="341"/>
      <c r="L173" s="354" t="s">
        <v>464</v>
      </c>
      <c r="M173" s="310"/>
      <c r="N173" s="291"/>
      <c r="O173" s="292"/>
      <c r="P173" s="301"/>
      <c r="Q173" s="294">
        <v>104</v>
      </c>
      <c r="R173" s="295"/>
      <c r="S173" s="304"/>
      <c r="T173" s="298"/>
      <c r="U173" s="298"/>
      <c r="V173" s="299" t="s">
        <v>623</v>
      </c>
      <c r="W173" s="303" t="s">
        <v>650</v>
      </c>
      <c r="X173" s="299"/>
      <c r="Y173" s="321" t="s">
        <v>830</v>
      </c>
      <c r="Z173" s="270" t="s">
        <v>617</v>
      </c>
      <c r="AA173" s="415" t="s">
        <v>832</v>
      </c>
      <c r="AB173" s="270"/>
      <c r="AC173" s="321" t="s">
        <v>833</v>
      </c>
      <c r="AD173" s="270" t="s">
        <v>651</v>
      </c>
      <c r="AF173" s="88"/>
      <c r="AG173" s="130"/>
      <c r="AH173" s="130"/>
      <c r="AI173" s="130"/>
      <c r="AJ173" s="130"/>
      <c r="AK173" s="130"/>
      <c r="AL173" s="130"/>
      <c r="AM173" s="130"/>
      <c r="AN173" s="130"/>
      <c r="AO173" s="130"/>
      <c r="AP173" s="113"/>
      <c r="AQ173" s="113"/>
      <c r="AR173" s="113"/>
      <c r="AS173" s="590" t="s">
        <v>565</v>
      </c>
      <c r="AT173" s="586" t="s">
        <v>840</v>
      </c>
      <c r="AU173" s="224" t="s">
        <v>837</v>
      </c>
      <c r="AW173" s="147"/>
      <c r="AX173" s="148"/>
      <c r="AY173" s="148"/>
      <c r="AZ173" s="148"/>
      <c r="BA173" s="148"/>
      <c r="BB173" s="149"/>
      <c r="BD173" s="162"/>
      <c r="BE173" s="160"/>
      <c r="BF173" s="148"/>
      <c r="BG173" s="148"/>
      <c r="BH173" s="148"/>
      <c r="BI173" s="148"/>
      <c r="BJ173" s="148"/>
      <c r="BK173" s="148"/>
      <c r="BL173" s="148"/>
      <c r="BM173" s="148"/>
      <c r="BN173" s="148"/>
      <c r="BO173" s="148"/>
      <c r="BP173" s="148"/>
      <c r="BQ173" s="148"/>
      <c r="BR173" s="148"/>
      <c r="BS173" s="148"/>
      <c r="BT173" s="148"/>
      <c r="BU173" s="149"/>
    </row>
    <row r="174" spans="1:73" s="94" customFormat="1" ht="42" customHeight="1">
      <c r="A174" s="273" t="s">
        <v>38</v>
      </c>
      <c r="B174" s="284"/>
      <c r="C174" s="284" t="s">
        <v>627</v>
      </c>
      <c r="D174" s="285">
        <v>101</v>
      </c>
      <c r="E174" s="286" t="s">
        <v>462</v>
      </c>
      <c r="F174" s="307" t="s">
        <v>463</v>
      </c>
      <c r="G174" s="308" t="s">
        <v>307</v>
      </c>
      <c r="H174" s="309" t="s">
        <v>304</v>
      </c>
      <c r="I174" s="288"/>
      <c r="J174" s="309"/>
      <c r="K174" s="341"/>
      <c r="L174" s="354" t="s">
        <v>590</v>
      </c>
      <c r="M174" s="310"/>
      <c r="N174" s="291"/>
      <c r="O174" s="292"/>
      <c r="P174" s="301"/>
      <c r="Q174" s="294">
        <v>184</v>
      </c>
      <c r="R174" s="295"/>
      <c r="S174" s="304"/>
      <c r="T174" s="298"/>
      <c r="U174" s="303"/>
      <c r="V174" s="298" t="s">
        <v>649</v>
      </c>
      <c r="W174" s="303" t="s">
        <v>650</v>
      </c>
      <c r="X174" s="299"/>
      <c r="Y174" s="321" t="s">
        <v>830</v>
      </c>
      <c r="Z174" s="270" t="s">
        <v>651</v>
      </c>
      <c r="AA174" s="415" t="s">
        <v>832</v>
      </c>
      <c r="AB174" s="270"/>
      <c r="AC174" s="461" t="s">
        <v>833</v>
      </c>
      <c r="AD174" s="270" t="s">
        <v>706</v>
      </c>
      <c r="AF174" s="88"/>
      <c r="AG174" s="130"/>
      <c r="AH174" s="130"/>
      <c r="AI174" s="130"/>
      <c r="AJ174" s="130"/>
      <c r="AK174" s="130"/>
      <c r="AL174" s="130"/>
      <c r="AM174" s="130"/>
      <c r="AN174" s="130"/>
      <c r="AO174" s="130"/>
      <c r="AP174" s="113"/>
      <c r="AQ174" s="113"/>
      <c r="AR174" s="113"/>
      <c r="AS174" s="589" t="s">
        <v>565</v>
      </c>
      <c r="AT174" s="586" t="s">
        <v>839</v>
      </c>
      <c r="AU174" s="224" t="s">
        <v>836</v>
      </c>
      <c r="AW174" s="147"/>
      <c r="AX174" s="148"/>
      <c r="AY174" s="148"/>
      <c r="AZ174" s="148"/>
      <c r="BA174" s="148"/>
      <c r="BB174" s="149"/>
      <c r="BD174" s="162"/>
      <c r="BE174" s="160"/>
      <c r="BF174" s="148"/>
      <c r="BG174" s="148"/>
      <c r="BH174" s="148"/>
      <c r="BI174" s="148"/>
      <c r="BJ174" s="148"/>
      <c r="BK174" s="148"/>
      <c r="BL174" s="148"/>
      <c r="BM174" s="148"/>
      <c r="BN174" s="148"/>
      <c r="BO174" s="148"/>
      <c r="BP174" s="148"/>
      <c r="BQ174" s="148"/>
      <c r="BR174" s="148"/>
      <c r="BS174" s="148"/>
      <c r="BT174" s="148"/>
      <c r="BU174" s="149"/>
    </row>
    <row r="175" spans="1:73" s="94" customFormat="1" ht="42" customHeight="1">
      <c r="A175" s="273" t="s">
        <v>38</v>
      </c>
      <c r="B175" s="284"/>
      <c r="C175" s="284" t="s">
        <v>627</v>
      </c>
      <c r="D175" s="285">
        <v>101</v>
      </c>
      <c r="E175" s="286" t="s">
        <v>536</v>
      </c>
      <c r="F175" s="307" t="s">
        <v>537</v>
      </c>
      <c r="G175" s="309" t="s">
        <v>545</v>
      </c>
      <c r="H175" s="309" t="s">
        <v>304</v>
      </c>
      <c r="I175" s="288"/>
      <c r="J175" s="309"/>
      <c r="K175" s="341"/>
      <c r="L175" s="361" t="s">
        <v>590</v>
      </c>
      <c r="M175" s="310"/>
      <c r="N175" s="291"/>
      <c r="O175" s="292"/>
      <c r="P175" s="301"/>
      <c r="Q175" s="294">
        <v>74</v>
      </c>
      <c r="R175" s="295"/>
      <c r="S175" s="304"/>
      <c r="T175" s="298"/>
      <c r="U175" s="315"/>
      <c r="V175" s="298" t="s">
        <v>649</v>
      </c>
      <c r="W175" s="303" t="s">
        <v>650</v>
      </c>
      <c r="X175" s="299"/>
      <c r="Y175" s="321" t="s">
        <v>830</v>
      </c>
      <c r="Z175" s="270" t="s">
        <v>655</v>
      </c>
      <c r="AA175" s="415" t="s">
        <v>832</v>
      </c>
      <c r="AB175" s="270"/>
      <c r="AC175" s="321" t="s">
        <v>833</v>
      </c>
      <c r="AD175" s="270" t="s">
        <v>707</v>
      </c>
      <c r="AF175" s="88"/>
      <c r="AG175" s="130"/>
      <c r="AH175" s="130"/>
      <c r="AI175" s="130"/>
      <c r="AJ175" s="130"/>
      <c r="AK175" s="130"/>
      <c r="AL175" s="130"/>
      <c r="AM175" s="130"/>
      <c r="AN175" s="130"/>
      <c r="AO175" s="130"/>
      <c r="AP175" s="113"/>
      <c r="AQ175" s="113"/>
      <c r="AR175" s="113"/>
      <c r="AS175" s="590" t="s">
        <v>565</v>
      </c>
      <c r="AT175" s="586" t="s">
        <v>840</v>
      </c>
      <c r="AU175" s="224" t="s">
        <v>837</v>
      </c>
      <c r="AW175" s="147"/>
      <c r="AX175" s="148"/>
      <c r="AY175" s="148"/>
      <c r="AZ175" s="148"/>
      <c r="BA175" s="148"/>
      <c r="BB175" s="149"/>
      <c r="BD175" s="162"/>
      <c r="BE175" s="160"/>
      <c r="BF175" s="148"/>
      <c r="BG175" s="148"/>
      <c r="BH175" s="148"/>
      <c r="BI175" s="148"/>
      <c r="BJ175" s="148"/>
      <c r="BK175" s="148"/>
      <c r="BL175" s="148"/>
      <c r="BM175" s="148"/>
      <c r="BN175" s="148"/>
      <c r="BO175" s="148"/>
      <c r="BP175" s="148"/>
      <c r="BQ175" s="148"/>
      <c r="BR175" s="148"/>
      <c r="BS175" s="148"/>
      <c r="BT175" s="148"/>
      <c r="BU175" s="149"/>
    </row>
    <row r="176" spans="1:73" s="94" customFormat="1" ht="42" customHeight="1">
      <c r="A176" s="273" t="s">
        <v>38</v>
      </c>
      <c r="B176" s="284"/>
      <c r="C176" s="284" t="s">
        <v>627</v>
      </c>
      <c r="D176" s="285">
        <v>101</v>
      </c>
      <c r="E176" s="286" t="s">
        <v>465</v>
      </c>
      <c r="F176" s="307" t="s">
        <v>466</v>
      </c>
      <c r="G176" s="309" t="s">
        <v>307</v>
      </c>
      <c r="H176" s="319" t="s">
        <v>304</v>
      </c>
      <c r="I176" s="288"/>
      <c r="J176" s="309"/>
      <c r="K176" s="341"/>
      <c r="L176" s="354" t="s">
        <v>569</v>
      </c>
      <c r="M176" s="310"/>
      <c r="N176" s="291"/>
      <c r="O176" s="292"/>
      <c r="P176" s="293"/>
      <c r="Q176" s="294">
        <v>258</v>
      </c>
      <c r="R176" s="295"/>
      <c r="S176" s="304"/>
      <c r="T176" s="298"/>
      <c r="U176" s="298"/>
      <c r="V176" s="299" t="s">
        <v>623</v>
      </c>
      <c r="W176" s="303" t="s">
        <v>650</v>
      </c>
      <c r="X176" s="299" t="s">
        <v>738</v>
      </c>
      <c r="Y176" s="321" t="s">
        <v>830</v>
      </c>
      <c r="Z176" s="270" t="s">
        <v>617</v>
      </c>
      <c r="AA176" s="415" t="s">
        <v>832</v>
      </c>
      <c r="AB176" s="270"/>
      <c r="AC176" s="461" t="s">
        <v>833</v>
      </c>
      <c r="AD176" s="270" t="s">
        <v>652</v>
      </c>
      <c r="AF176" s="88"/>
      <c r="AG176" s="130"/>
      <c r="AH176" s="130"/>
      <c r="AI176" s="130"/>
      <c r="AJ176" s="130"/>
      <c r="AK176" s="130"/>
      <c r="AL176" s="130"/>
      <c r="AM176" s="130"/>
      <c r="AN176" s="130"/>
      <c r="AO176" s="130"/>
      <c r="AP176" s="113"/>
      <c r="AQ176" s="113"/>
      <c r="AR176" s="113"/>
      <c r="AS176" s="590" t="s">
        <v>565</v>
      </c>
      <c r="AT176" s="586" t="s">
        <v>839</v>
      </c>
      <c r="AU176" s="224" t="s">
        <v>836</v>
      </c>
      <c r="AW176" s="147"/>
      <c r="AX176" s="148"/>
      <c r="AY176" s="148"/>
      <c r="AZ176" s="148"/>
      <c r="BA176" s="148"/>
      <c r="BB176" s="149"/>
      <c r="BD176" s="162"/>
      <c r="BE176" s="160"/>
      <c r="BF176" s="148"/>
      <c r="BG176" s="148"/>
      <c r="BH176" s="148"/>
      <c r="BI176" s="148"/>
      <c r="BJ176" s="148"/>
      <c r="BK176" s="148"/>
      <c r="BL176" s="148"/>
      <c r="BM176" s="148"/>
      <c r="BN176" s="148"/>
      <c r="BO176" s="148"/>
      <c r="BP176" s="148"/>
      <c r="BQ176" s="148"/>
      <c r="BR176" s="148"/>
      <c r="BS176" s="148"/>
      <c r="BT176" s="148"/>
      <c r="BU176" s="149"/>
    </row>
    <row r="177" spans="1:73" s="94" customFormat="1" ht="42" customHeight="1">
      <c r="A177" s="273" t="s">
        <v>38</v>
      </c>
      <c r="B177" s="284"/>
      <c r="C177" s="284" t="s">
        <v>627</v>
      </c>
      <c r="D177" s="285">
        <v>101</v>
      </c>
      <c r="E177" s="286" t="s">
        <v>297</v>
      </c>
      <c r="F177" s="307" t="s">
        <v>467</v>
      </c>
      <c r="G177" s="309" t="s">
        <v>307</v>
      </c>
      <c r="H177" s="319" t="s">
        <v>304</v>
      </c>
      <c r="I177" s="288"/>
      <c r="J177" s="309"/>
      <c r="K177" s="341"/>
      <c r="L177" s="354" t="s">
        <v>471</v>
      </c>
      <c r="M177" s="310"/>
      <c r="N177" s="291"/>
      <c r="O177" s="292"/>
      <c r="P177" s="301"/>
      <c r="Q177" s="294">
        <v>465</v>
      </c>
      <c r="R177" s="295"/>
      <c r="S177" s="304"/>
      <c r="T177" s="298"/>
      <c r="U177" s="315"/>
      <c r="V177" s="299" t="s">
        <v>623</v>
      </c>
      <c r="W177" s="303" t="s">
        <v>650</v>
      </c>
      <c r="X177" s="299"/>
      <c r="Y177" s="321" t="s">
        <v>830</v>
      </c>
      <c r="Z177" s="270" t="s">
        <v>617</v>
      </c>
      <c r="AA177" s="415" t="s">
        <v>832</v>
      </c>
      <c r="AB177" s="270"/>
      <c r="AC177" s="321" t="s">
        <v>833</v>
      </c>
      <c r="AD177" s="270" t="s">
        <v>651</v>
      </c>
      <c r="AF177" s="88"/>
      <c r="AG177" s="130"/>
      <c r="AH177" s="130"/>
      <c r="AI177" s="130"/>
      <c r="AJ177" s="130"/>
      <c r="AK177" s="130"/>
      <c r="AL177" s="130"/>
      <c r="AM177" s="130"/>
      <c r="AN177" s="130"/>
      <c r="AO177" s="130"/>
      <c r="AP177" s="113"/>
      <c r="AQ177" s="113"/>
      <c r="AR177" s="113"/>
      <c r="AS177" s="587" t="s">
        <v>565</v>
      </c>
      <c r="AT177" s="586" t="s">
        <v>840</v>
      </c>
      <c r="AU177" s="224" t="s">
        <v>837</v>
      </c>
      <c r="AW177" s="147"/>
      <c r="AX177" s="148"/>
      <c r="AY177" s="148"/>
      <c r="AZ177" s="148"/>
      <c r="BA177" s="148"/>
      <c r="BB177" s="149"/>
      <c r="BD177" s="162"/>
      <c r="BE177" s="160"/>
      <c r="BF177" s="148"/>
      <c r="BG177" s="148"/>
      <c r="BH177" s="148"/>
      <c r="BI177" s="148"/>
      <c r="BJ177" s="148"/>
      <c r="BK177" s="148"/>
      <c r="BL177" s="148"/>
      <c r="BM177" s="148"/>
      <c r="BN177" s="148"/>
      <c r="BO177" s="148"/>
      <c r="BP177" s="148"/>
      <c r="BQ177" s="148"/>
      <c r="BR177" s="148"/>
      <c r="BS177" s="148"/>
      <c r="BT177" s="148"/>
      <c r="BU177" s="149"/>
    </row>
    <row r="178" spans="1:73" s="94" customFormat="1" ht="42" customHeight="1">
      <c r="A178" s="273" t="s">
        <v>38</v>
      </c>
      <c r="B178" s="284"/>
      <c r="C178" s="284" t="s">
        <v>627</v>
      </c>
      <c r="D178" s="285">
        <v>101</v>
      </c>
      <c r="E178" s="286" t="s">
        <v>468</v>
      </c>
      <c r="F178" s="307" t="s">
        <v>647</v>
      </c>
      <c r="G178" s="309" t="s">
        <v>307</v>
      </c>
      <c r="H178" s="319" t="s">
        <v>304</v>
      </c>
      <c r="I178" s="288"/>
      <c r="J178" s="309"/>
      <c r="K178" s="341"/>
      <c r="L178" s="354" t="s">
        <v>584</v>
      </c>
      <c r="M178" s="310"/>
      <c r="N178" s="291"/>
      <c r="O178" s="292"/>
      <c r="P178" s="301"/>
      <c r="Q178" s="294">
        <v>119</v>
      </c>
      <c r="R178" s="295"/>
      <c r="S178" s="304"/>
      <c r="T178" s="298"/>
      <c r="U178" s="315"/>
      <c r="V178" s="299" t="s">
        <v>623</v>
      </c>
      <c r="W178" s="303" t="s">
        <v>650</v>
      </c>
      <c r="X178" s="299"/>
      <c r="Y178" s="321" t="s">
        <v>830</v>
      </c>
      <c r="Z178" s="270" t="s">
        <v>617</v>
      </c>
      <c r="AA178" s="415" t="s">
        <v>832</v>
      </c>
      <c r="AB178" s="270"/>
      <c r="AC178" s="461" t="s">
        <v>833</v>
      </c>
      <c r="AD178" s="270" t="s">
        <v>651</v>
      </c>
      <c r="AF178" s="88"/>
      <c r="AG178" s="130"/>
      <c r="AH178" s="130"/>
      <c r="AI178" s="130"/>
      <c r="AJ178" s="130"/>
      <c r="AK178" s="130"/>
      <c r="AL178" s="130"/>
      <c r="AM178" s="130"/>
      <c r="AN178" s="130"/>
      <c r="AO178" s="130"/>
      <c r="AP178" s="113"/>
      <c r="AQ178" s="113"/>
      <c r="AR178" s="113"/>
      <c r="AS178" s="587" t="s">
        <v>565</v>
      </c>
      <c r="AT178" s="586" t="s">
        <v>839</v>
      </c>
      <c r="AU178" s="224" t="s">
        <v>836</v>
      </c>
      <c r="AW178" s="147"/>
      <c r="AX178" s="148"/>
      <c r="AY178" s="148"/>
      <c r="AZ178" s="148"/>
      <c r="BA178" s="148"/>
      <c r="BB178" s="149"/>
      <c r="BD178" s="162"/>
      <c r="BE178" s="160"/>
      <c r="BF178" s="148"/>
      <c r="BG178" s="148"/>
      <c r="BH178" s="148"/>
      <c r="BI178" s="148"/>
      <c r="BJ178" s="148"/>
      <c r="BK178" s="148"/>
      <c r="BL178" s="148"/>
      <c r="BM178" s="148"/>
      <c r="BN178" s="148"/>
      <c r="BO178" s="148"/>
      <c r="BP178" s="148"/>
      <c r="BQ178" s="148"/>
      <c r="BR178" s="148"/>
      <c r="BS178" s="148"/>
      <c r="BT178" s="148"/>
      <c r="BU178" s="149"/>
    </row>
    <row r="179" spans="1:73" s="94" customFormat="1" ht="42" customHeight="1">
      <c r="A179" s="273" t="s">
        <v>38</v>
      </c>
      <c r="B179" s="284"/>
      <c r="C179" s="284" t="s">
        <v>627</v>
      </c>
      <c r="D179" s="285">
        <v>101</v>
      </c>
      <c r="E179" s="286" t="s">
        <v>469</v>
      </c>
      <c r="F179" s="307" t="s">
        <v>470</v>
      </c>
      <c r="G179" s="309" t="s">
        <v>307</v>
      </c>
      <c r="H179" s="319" t="s">
        <v>304</v>
      </c>
      <c r="I179" s="288"/>
      <c r="J179" s="309"/>
      <c r="K179" s="341"/>
      <c r="L179" s="361" t="s">
        <v>584</v>
      </c>
      <c r="M179" s="310"/>
      <c r="N179" s="291"/>
      <c r="O179" s="292"/>
      <c r="P179" s="301"/>
      <c r="Q179" s="294">
        <v>112</v>
      </c>
      <c r="R179" s="295"/>
      <c r="S179" s="304"/>
      <c r="T179" s="298"/>
      <c r="U179" s="315"/>
      <c r="V179" s="299" t="s">
        <v>623</v>
      </c>
      <c r="W179" s="303" t="s">
        <v>650</v>
      </c>
      <c r="X179" s="299"/>
      <c r="Y179" s="321" t="s">
        <v>830</v>
      </c>
      <c r="Z179" s="270" t="s">
        <v>617</v>
      </c>
      <c r="AA179" s="415" t="s">
        <v>832</v>
      </c>
      <c r="AB179" s="270"/>
      <c r="AC179" s="321" t="s">
        <v>833</v>
      </c>
      <c r="AD179" s="270" t="s">
        <v>651</v>
      </c>
      <c r="AF179" s="88"/>
      <c r="AG179" s="130"/>
      <c r="AH179" s="130"/>
      <c r="AI179" s="130"/>
      <c r="AJ179" s="130"/>
      <c r="AK179" s="130"/>
      <c r="AL179" s="130"/>
      <c r="AM179" s="130"/>
      <c r="AN179" s="130"/>
      <c r="AO179" s="130"/>
      <c r="AP179" s="113"/>
      <c r="AQ179" s="113"/>
      <c r="AR179" s="113"/>
      <c r="AS179" s="587" t="s">
        <v>565</v>
      </c>
      <c r="AT179" s="586" t="s">
        <v>840</v>
      </c>
      <c r="AU179" s="224" t="s">
        <v>836</v>
      </c>
      <c r="AW179" s="147"/>
      <c r="AX179" s="148"/>
      <c r="AY179" s="148"/>
      <c r="AZ179" s="148"/>
      <c r="BA179" s="148"/>
      <c r="BB179" s="149"/>
      <c r="BD179" s="162"/>
      <c r="BE179" s="160"/>
      <c r="BF179" s="148"/>
      <c r="BG179" s="148"/>
      <c r="BH179" s="148"/>
      <c r="BI179" s="148"/>
      <c r="BJ179" s="148"/>
      <c r="BK179" s="148"/>
      <c r="BL179" s="148"/>
      <c r="BM179" s="148"/>
      <c r="BN179" s="148"/>
      <c r="BO179" s="148"/>
      <c r="BP179" s="148"/>
      <c r="BQ179" s="148"/>
      <c r="BR179" s="148"/>
      <c r="BS179" s="148"/>
      <c r="BT179" s="148"/>
      <c r="BU179" s="149"/>
    </row>
    <row r="180" spans="1:73" s="94" customFormat="1" ht="51.95" customHeight="1">
      <c r="A180" s="273" t="s">
        <v>719</v>
      </c>
      <c r="B180" s="284"/>
      <c r="C180" s="284" t="s">
        <v>627</v>
      </c>
      <c r="D180" s="285">
        <v>101</v>
      </c>
      <c r="E180" s="286" t="s">
        <v>145</v>
      </c>
      <c r="F180" s="307" t="s">
        <v>255</v>
      </c>
      <c r="G180" s="185" t="s">
        <v>307</v>
      </c>
      <c r="H180" s="198" t="s">
        <v>472</v>
      </c>
      <c r="I180" s="125" t="s">
        <v>307</v>
      </c>
      <c r="J180" s="185" t="s">
        <v>307</v>
      </c>
      <c r="K180" s="341"/>
      <c r="L180" s="354" t="s">
        <v>601</v>
      </c>
      <c r="M180" s="310"/>
      <c r="N180" s="291"/>
      <c r="O180" s="292"/>
      <c r="P180" s="293"/>
      <c r="Q180" s="294">
        <v>68</v>
      </c>
      <c r="R180" s="295"/>
      <c r="S180" s="296"/>
      <c r="T180" s="107"/>
      <c r="U180" s="298"/>
      <c r="V180" s="299" t="s">
        <v>716</v>
      </c>
      <c r="W180" s="299" t="s">
        <v>720</v>
      </c>
      <c r="X180" s="305"/>
      <c r="Y180" s="321" t="s">
        <v>830</v>
      </c>
      <c r="Z180" s="377" t="s">
        <v>656</v>
      </c>
      <c r="AA180" s="415" t="s">
        <v>832</v>
      </c>
      <c r="AB180" s="270"/>
      <c r="AC180" s="461" t="s">
        <v>833</v>
      </c>
      <c r="AD180" s="270" t="s">
        <v>747</v>
      </c>
      <c r="AF180" s="88"/>
      <c r="AG180" s="130"/>
      <c r="AH180" s="130"/>
      <c r="AI180" s="179"/>
      <c r="AJ180" s="179"/>
      <c r="AK180" s="130"/>
      <c r="AL180" s="130"/>
      <c r="AM180" s="130"/>
      <c r="AN180" s="130"/>
      <c r="AO180" s="130"/>
      <c r="AP180" s="113"/>
      <c r="AQ180" s="113"/>
      <c r="AR180" s="113"/>
      <c r="AS180" s="585" t="s">
        <v>565</v>
      </c>
      <c r="AT180" s="586" t="s">
        <v>839</v>
      </c>
      <c r="AU180" s="224" t="s">
        <v>837</v>
      </c>
      <c r="AW180" s="147"/>
      <c r="AX180" s="148"/>
      <c r="AY180" s="148"/>
      <c r="AZ180" s="148"/>
      <c r="BA180" s="148"/>
      <c r="BB180" s="149"/>
      <c r="BD180" s="162"/>
      <c r="BE180" s="160"/>
      <c r="BF180" s="148"/>
      <c r="BG180" s="148"/>
      <c r="BH180" s="148"/>
      <c r="BI180" s="148"/>
      <c r="BJ180" s="148"/>
      <c r="BK180" s="148"/>
      <c r="BL180" s="148"/>
      <c r="BM180" s="148"/>
      <c r="BN180" s="148"/>
      <c r="BO180" s="148"/>
      <c r="BP180" s="148"/>
      <c r="BQ180" s="148"/>
      <c r="BR180" s="148"/>
      <c r="BS180" s="148"/>
      <c r="BT180" s="148"/>
      <c r="BU180" s="149"/>
    </row>
    <row r="181" spans="1:73" s="94" customFormat="1" ht="42" customHeight="1">
      <c r="A181" s="273" t="s">
        <v>719</v>
      </c>
      <c r="B181" s="284" t="s">
        <v>699</v>
      </c>
      <c r="C181" s="284" t="s">
        <v>627</v>
      </c>
      <c r="D181" s="285">
        <v>101</v>
      </c>
      <c r="E181" s="286" t="s">
        <v>538</v>
      </c>
      <c r="F181" s="307" t="s">
        <v>479</v>
      </c>
      <c r="G181" s="185" t="s">
        <v>307</v>
      </c>
      <c r="H181" s="216" t="s">
        <v>304</v>
      </c>
      <c r="I181" s="125"/>
      <c r="J181" s="188"/>
      <c r="K181" s="341"/>
      <c r="L181" s="354" t="s">
        <v>482</v>
      </c>
      <c r="M181" s="290"/>
      <c r="N181" s="291"/>
      <c r="O181" s="292"/>
      <c r="P181" s="293"/>
      <c r="Q181" s="294">
        <v>134</v>
      </c>
      <c r="R181" s="295">
        <v>135</v>
      </c>
      <c r="S181" s="296" t="s">
        <v>284</v>
      </c>
      <c r="T181" s="107"/>
      <c r="U181" s="298"/>
      <c r="V181" s="299" t="s">
        <v>726</v>
      </c>
      <c r="W181" s="299" t="s">
        <v>731</v>
      </c>
      <c r="X181" s="305"/>
      <c r="Y181" s="321" t="s">
        <v>830</v>
      </c>
      <c r="Z181" s="377" t="s">
        <v>657</v>
      </c>
      <c r="AA181" s="415" t="s">
        <v>832</v>
      </c>
      <c r="AB181" s="270"/>
      <c r="AC181" s="321" t="s">
        <v>833</v>
      </c>
      <c r="AD181" s="270" t="s">
        <v>748</v>
      </c>
      <c r="AF181" s="88"/>
      <c r="AG181" s="130"/>
      <c r="AH181" s="130"/>
      <c r="AI181" s="130"/>
      <c r="AJ181" s="130"/>
      <c r="AK181" s="227"/>
      <c r="AL181" s="227"/>
      <c r="AM181" s="267"/>
      <c r="AN181" s="267"/>
      <c r="AO181" s="130"/>
      <c r="AP181" s="113"/>
      <c r="AQ181" s="113"/>
      <c r="AR181" s="114"/>
      <c r="AS181" s="585" t="s">
        <v>565</v>
      </c>
      <c r="AT181" s="586" t="s">
        <v>840</v>
      </c>
      <c r="AU181" s="224" t="s">
        <v>836</v>
      </c>
      <c r="AW181" s="147"/>
      <c r="AX181" s="148"/>
      <c r="AY181" s="148"/>
      <c r="AZ181" s="148"/>
      <c r="BA181" s="148"/>
      <c r="BB181" s="149"/>
      <c r="BD181" s="162"/>
      <c r="BE181" s="160"/>
      <c r="BF181" s="148"/>
      <c r="BG181" s="81" t="s">
        <v>303</v>
      </c>
      <c r="BH181" s="148"/>
      <c r="BI181" s="148"/>
      <c r="BJ181" s="148"/>
      <c r="BK181" s="148"/>
      <c r="BL181" s="148"/>
      <c r="BM181" s="148"/>
      <c r="BN181" s="148"/>
      <c r="BO181" s="148"/>
      <c r="BP181" s="148"/>
      <c r="BQ181" s="148"/>
      <c r="BR181" s="148"/>
      <c r="BS181" s="148"/>
      <c r="BT181" s="148"/>
      <c r="BU181" s="149"/>
    </row>
    <row r="182" spans="1:73" s="94" customFormat="1" ht="42" customHeight="1">
      <c r="A182" s="273" t="s">
        <v>719</v>
      </c>
      <c r="B182" s="284" t="s">
        <v>699</v>
      </c>
      <c r="C182" s="284" t="s">
        <v>627</v>
      </c>
      <c r="D182" s="285">
        <v>101</v>
      </c>
      <c r="E182" s="286" t="s">
        <v>296</v>
      </c>
      <c r="F182" s="307" t="s">
        <v>473</v>
      </c>
      <c r="G182" s="236" t="s">
        <v>307</v>
      </c>
      <c r="H182" s="198" t="s">
        <v>304</v>
      </c>
      <c r="I182" s="125"/>
      <c r="J182" s="188"/>
      <c r="K182" s="341"/>
      <c r="L182" s="354" t="s">
        <v>482</v>
      </c>
      <c r="M182" s="290"/>
      <c r="N182" s="291"/>
      <c r="O182" s="292"/>
      <c r="P182" s="293"/>
      <c r="Q182" s="294">
        <v>150</v>
      </c>
      <c r="R182" s="295">
        <v>135</v>
      </c>
      <c r="S182" s="296" t="s">
        <v>284</v>
      </c>
      <c r="T182" s="107"/>
      <c r="U182" s="303"/>
      <c r="V182" s="299" t="s">
        <v>726</v>
      </c>
      <c r="W182" s="299" t="s">
        <v>731</v>
      </c>
      <c r="X182" s="305"/>
      <c r="Y182" s="321" t="s">
        <v>830</v>
      </c>
      <c r="Z182" s="369" t="s">
        <v>657</v>
      </c>
      <c r="AA182" s="415" t="s">
        <v>832</v>
      </c>
      <c r="AB182" s="270"/>
      <c r="AC182" s="461" t="s">
        <v>833</v>
      </c>
      <c r="AD182" s="270" t="s">
        <v>743</v>
      </c>
      <c r="AF182" s="88"/>
      <c r="AG182" s="130"/>
      <c r="AH182" s="130"/>
      <c r="AI182" s="130"/>
      <c r="AJ182" s="130"/>
      <c r="AK182" s="266"/>
      <c r="AL182" s="227"/>
      <c r="AM182" s="267"/>
      <c r="AN182" s="267"/>
      <c r="AO182" s="130"/>
      <c r="AP182" s="113"/>
      <c r="AQ182" s="113"/>
      <c r="AR182" s="114"/>
      <c r="AS182" s="585" t="s">
        <v>565</v>
      </c>
      <c r="AT182" s="586" t="s">
        <v>839</v>
      </c>
      <c r="AU182" s="224" t="s">
        <v>837</v>
      </c>
      <c r="AW182" s="147"/>
      <c r="AX182" s="148"/>
      <c r="AY182" s="148"/>
      <c r="AZ182" s="148"/>
      <c r="BA182" s="148"/>
      <c r="BB182" s="149"/>
      <c r="BD182" s="162"/>
      <c r="BE182" s="160"/>
      <c r="BF182" s="148"/>
      <c r="BG182" s="81"/>
      <c r="BH182" s="148"/>
      <c r="BI182" s="148"/>
      <c r="BJ182" s="148"/>
      <c r="BK182" s="148"/>
      <c r="BL182" s="148"/>
      <c r="BM182" s="148"/>
      <c r="BN182" s="148"/>
      <c r="BO182" s="148"/>
      <c r="BP182" s="148"/>
      <c r="BQ182" s="148"/>
      <c r="BR182" s="148"/>
      <c r="BS182" s="148"/>
      <c r="BT182" s="148"/>
      <c r="BU182" s="149"/>
    </row>
    <row r="183" spans="1:73" s="94" customFormat="1" ht="42" customHeight="1">
      <c r="A183" s="273" t="s">
        <v>719</v>
      </c>
      <c r="B183" s="284" t="s">
        <v>699</v>
      </c>
      <c r="C183" s="284" t="s">
        <v>627</v>
      </c>
      <c r="D183" s="285">
        <v>101</v>
      </c>
      <c r="E183" s="286" t="s">
        <v>474</v>
      </c>
      <c r="F183" s="307" t="s">
        <v>475</v>
      </c>
      <c r="G183" s="236" t="s">
        <v>307</v>
      </c>
      <c r="H183" s="198" t="s">
        <v>304</v>
      </c>
      <c r="I183" s="125"/>
      <c r="J183" s="188"/>
      <c r="K183" s="341"/>
      <c r="L183" s="354" t="s">
        <v>482</v>
      </c>
      <c r="M183" s="290"/>
      <c r="N183" s="291"/>
      <c r="O183" s="292"/>
      <c r="P183" s="293"/>
      <c r="Q183" s="294">
        <v>91</v>
      </c>
      <c r="R183" s="295">
        <v>135</v>
      </c>
      <c r="S183" s="296" t="s">
        <v>284</v>
      </c>
      <c r="T183" s="107"/>
      <c r="U183" s="303"/>
      <c r="V183" s="299" t="s">
        <v>726</v>
      </c>
      <c r="W183" s="299" t="s">
        <v>731</v>
      </c>
      <c r="X183" s="305"/>
      <c r="Y183" s="321" t="s">
        <v>830</v>
      </c>
      <c r="Z183" s="369" t="s">
        <v>657</v>
      </c>
      <c r="AA183" s="415" t="s">
        <v>832</v>
      </c>
      <c r="AB183" s="270"/>
      <c r="AC183" s="321" t="s">
        <v>833</v>
      </c>
      <c r="AD183" s="270" t="s">
        <v>743</v>
      </c>
      <c r="AF183" s="88"/>
      <c r="AG183" s="130"/>
      <c r="AH183" s="130"/>
      <c r="AI183" s="130"/>
      <c r="AJ183" s="130"/>
      <c r="AK183" s="227"/>
      <c r="AL183" s="227"/>
      <c r="AM183" s="267"/>
      <c r="AN183" s="267"/>
      <c r="AO183" s="130"/>
      <c r="AP183" s="113"/>
      <c r="AQ183" s="113"/>
      <c r="AR183" s="114"/>
      <c r="AS183" s="585" t="s">
        <v>565</v>
      </c>
      <c r="AT183" s="586" t="s">
        <v>840</v>
      </c>
      <c r="AU183" s="224" t="s">
        <v>836</v>
      </c>
      <c r="AW183" s="147"/>
      <c r="AX183" s="148"/>
      <c r="AY183" s="148"/>
      <c r="AZ183" s="148"/>
      <c r="BA183" s="148"/>
      <c r="BB183" s="149"/>
      <c r="BD183" s="162"/>
      <c r="BE183" s="160"/>
      <c r="BF183" s="148"/>
      <c r="BG183" s="81" t="s">
        <v>303</v>
      </c>
      <c r="BH183" s="148"/>
      <c r="BI183" s="148"/>
      <c r="BJ183" s="148"/>
      <c r="BK183" s="148"/>
      <c r="BL183" s="148"/>
      <c r="BM183" s="148"/>
      <c r="BN183" s="148"/>
      <c r="BO183" s="148"/>
      <c r="BP183" s="148"/>
      <c r="BQ183" s="148"/>
      <c r="BR183" s="148"/>
      <c r="BS183" s="148"/>
      <c r="BT183" s="148"/>
      <c r="BU183" s="149"/>
    </row>
    <row r="184" spans="1:73" s="94" customFormat="1" ht="42" customHeight="1">
      <c r="A184" s="273" t="s">
        <v>719</v>
      </c>
      <c r="B184" s="284" t="s">
        <v>699</v>
      </c>
      <c r="C184" s="284" t="s">
        <v>627</v>
      </c>
      <c r="D184" s="285">
        <v>101</v>
      </c>
      <c r="E184" s="286" t="s">
        <v>476</v>
      </c>
      <c r="F184" s="307" t="s">
        <v>477</v>
      </c>
      <c r="G184" s="236" t="s">
        <v>307</v>
      </c>
      <c r="H184" s="198" t="s">
        <v>304</v>
      </c>
      <c r="I184" s="125"/>
      <c r="J184" s="188"/>
      <c r="K184" s="341"/>
      <c r="L184" s="354" t="s">
        <v>482</v>
      </c>
      <c r="M184" s="290"/>
      <c r="N184" s="291"/>
      <c r="O184" s="292"/>
      <c r="P184" s="293"/>
      <c r="Q184" s="294">
        <v>105</v>
      </c>
      <c r="R184" s="295">
        <v>135</v>
      </c>
      <c r="S184" s="296" t="s">
        <v>284</v>
      </c>
      <c r="T184" s="107"/>
      <c r="U184" s="303"/>
      <c r="V184" s="299" t="s">
        <v>726</v>
      </c>
      <c r="W184" s="299" t="s">
        <v>731</v>
      </c>
      <c r="X184" s="305"/>
      <c r="Y184" s="321" t="s">
        <v>830</v>
      </c>
      <c r="Z184" s="369" t="s">
        <v>657</v>
      </c>
      <c r="AA184" s="415" t="s">
        <v>832</v>
      </c>
      <c r="AB184" s="270"/>
      <c r="AC184" s="461" t="s">
        <v>833</v>
      </c>
      <c r="AD184" s="270" t="s">
        <v>748</v>
      </c>
      <c r="AF184" s="88"/>
      <c r="AG184" s="130"/>
      <c r="AH184" s="130"/>
      <c r="AI184" s="130"/>
      <c r="AJ184" s="130"/>
      <c r="AK184" s="266"/>
      <c r="AL184" s="227"/>
      <c r="AM184" s="267"/>
      <c r="AN184" s="267"/>
      <c r="AO184" s="130"/>
      <c r="AP184" s="113"/>
      <c r="AQ184" s="113"/>
      <c r="AR184" s="114"/>
      <c r="AS184" s="585" t="s">
        <v>565</v>
      </c>
      <c r="AT184" s="586" t="s">
        <v>839</v>
      </c>
      <c r="AU184" s="224" t="s">
        <v>837</v>
      </c>
      <c r="AW184" s="147"/>
      <c r="AX184" s="148"/>
      <c r="AY184" s="148"/>
      <c r="AZ184" s="148"/>
      <c r="BA184" s="148"/>
      <c r="BB184" s="149"/>
      <c r="BD184" s="162"/>
      <c r="BE184" s="160"/>
      <c r="BF184" s="148"/>
      <c r="BG184" s="81"/>
      <c r="BH184" s="148"/>
      <c r="BI184" s="148"/>
      <c r="BJ184" s="148"/>
      <c r="BK184" s="148"/>
      <c r="BL184" s="148"/>
      <c r="BM184" s="148"/>
      <c r="BN184" s="148"/>
      <c r="BO184" s="148"/>
      <c r="BP184" s="148"/>
      <c r="BQ184" s="148"/>
      <c r="BR184" s="148"/>
      <c r="BS184" s="148"/>
      <c r="BT184" s="148"/>
      <c r="BU184" s="149"/>
    </row>
    <row r="185" spans="1:73" s="94" customFormat="1" ht="42" customHeight="1">
      <c r="A185" s="273" t="s">
        <v>719</v>
      </c>
      <c r="B185" s="284" t="s">
        <v>699</v>
      </c>
      <c r="C185" s="284" t="s">
        <v>627</v>
      </c>
      <c r="D185" s="285">
        <v>101</v>
      </c>
      <c r="E185" s="286" t="s">
        <v>478</v>
      </c>
      <c r="F185" s="307" t="s">
        <v>479</v>
      </c>
      <c r="G185" s="236" t="s">
        <v>307</v>
      </c>
      <c r="H185" s="198" t="s">
        <v>304</v>
      </c>
      <c r="I185" s="125"/>
      <c r="J185" s="188"/>
      <c r="K185" s="341"/>
      <c r="L185" s="354" t="s">
        <v>482</v>
      </c>
      <c r="M185" s="290"/>
      <c r="N185" s="291"/>
      <c r="O185" s="292"/>
      <c r="P185" s="293"/>
      <c r="Q185" s="294">
        <v>161</v>
      </c>
      <c r="R185" s="295">
        <v>135</v>
      </c>
      <c r="S185" s="296" t="s">
        <v>284</v>
      </c>
      <c r="T185" s="107"/>
      <c r="U185" s="303"/>
      <c r="V185" s="299" t="s">
        <v>726</v>
      </c>
      <c r="W185" s="299" t="s">
        <v>731</v>
      </c>
      <c r="X185" s="305"/>
      <c r="Y185" s="321" t="s">
        <v>830</v>
      </c>
      <c r="Z185" s="369" t="s">
        <v>657</v>
      </c>
      <c r="AA185" s="415" t="s">
        <v>832</v>
      </c>
      <c r="AB185" s="270"/>
      <c r="AC185" s="321" t="s">
        <v>833</v>
      </c>
      <c r="AD185" s="270" t="s">
        <v>748</v>
      </c>
      <c r="AF185" s="88"/>
      <c r="AG185" s="130"/>
      <c r="AH185" s="130"/>
      <c r="AI185" s="130"/>
      <c r="AJ185" s="130"/>
      <c r="AK185" s="227"/>
      <c r="AL185" s="227"/>
      <c r="AM185" s="267"/>
      <c r="AN185" s="267"/>
      <c r="AO185" s="130"/>
      <c r="AP185" s="113"/>
      <c r="AQ185" s="113"/>
      <c r="AR185" s="114"/>
      <c r="AS185" s="585" t="s">
        <v>565</v>
      </c>
      <c r="AT185" s="586" t="s">
        <v>840</v>
      </c>
      <c r="AU185" s="224" t="s">
        <v>836</v>
      </c>
      <c r="AW185" s="147"/>
      <c r="AX185" s="148"/>
      <c r="AY185" s="148"/>
      <c r="AZ185" s="148"/>
      <c r="BA185" s="148"/>
      <c r="BB185" s="149"/>
      <c r="BD185" s="162"/>
      <c r="BE185" s="160"/>
      <c r="BF185" s="148"/>
      <c r="BG185" s="81" t="s">
        <v>303</v>
      </c>
      <c r="BH185" s="148"/>
      <c r="BI185" s="148"/>
      <c r="BJ185" s="148"/>
      <c r="BK185" s="148"/>
      <c r="BL185" s="148"/>
      <c r="BM185" s="148"/>
      <c r="BN185" s="148"/>
      <c r="BO185" s="148"/>
      <c r="BP185" s="148"/>
      <c r="BQ185" s="148"/>
      <c r="BR185" s="148"/>
      <c r="BS185" s="148"/>
      <c r="BT185" s="148"/>
      <c r="BU185" s="149"/>
    </row>
    <row r="186" spans="1:73" s="94" customFormat="1" ht="42" customHeight="1">
      <c r="A186" s="273" t="s">
        <v>719</v>
      </c>
      <c r="B186" s="284" t="s">
        <v>699</v>
      </c>
      <c r="C186" s="284" t="s">
        <v>627</v>
      </c>
      <c r="D186" s="285">
        <v>101</v>
      </c>
      <c r="E186" s="286" t="s">
        <v>480</v>
      </c>
      <c r="F186" s="307" t="s">
        <v>481</v>
      </c>
      <c r="G186" s="236" t="s">
        <v>307</v>
      </c>
      <c r="H186" s="198" t="s">
        <v>304</v>
      </c>
      <c r="I186" s="125"/>
      <c r="J186" s="188"/>
      <c r="K186" s="341"/>
      <c r="L186" s="354" t="s">
        <v>482</v>
      </c>
      <c r="M186" s="290"/>
      <c r="N186" s="291"/>
      <c r="O186" s="292"/>
      <c r="P186" s="293"/>
      <c r="Q186" s="294">
        <v>76</v>
      </c>
      <c r="R186" s="295">
        <v>100</v>
      </c>
      <c r="S186" s="296" t="s">
        <v>285</v>
      </c>
      <c r="T186" s="107"/>
      <c r="U186" s="303"/>
      <c r="V186" s="299" t="s">
        <v>726</v>
      </c>
      <c r="W186" s="299" t="s">
        <v>731</v>
      </c>
      <c r="X186" s="305"/>
      <c r="Y186" s="321" t="s">
        <v>830</v>
      </c>
      <c r="Z186" s="369" t="s">
        <v>657</v>
      </c>
      <c r="AA186" s="415" t="s">
        <v>832</v>
      </c>
      <c r="AB186" s="270"/>
      <c r="AC186" s="461" t="s">
        <v>833</v>
      </c>
      <c r="AD186" s="270" t="s">
        <v>748</v>
      </c>
      <c r="AF186" s="88"/>
      <c r="AG186" s="130"/>
      <c r="AH186" s="130"/>
      <c r="AI186" s="130"/>
      <c r="AJ186" s="130"/>
      <c r="AK186" s="227"/>
      <c r="AL186" s="227"/>
      <c r="AM186" s="267"/>
      <c r="AN186" s="267"/>
      <c r="AO186" s="130"/>
      <c r="AP186" s="113"/>
      <c r="AQ186" s="113"/>
      <c r="AR186" s="114"/>
      <c r="AS186" s="585" t="s">
        <v>565</v>
      </c>
      <c r="AT186" s="586" t="s">
        <v>839</v>
      </c>
      <c r="AU186" s="224" t="s">
        <v>837</v>
      </c>
      <c r="AW186" s="147"/>
      <c r="AX186" s="148"/>
      <c r="AY186" s="148"/>
      <c r="AZ186" s="148"/>
      <c r="BA186" s="148"/>
      <c r="BB186" s="149"/>
      <c r="BD186" s="162"/>
      <c r="BE186" s="160"/>
      <c r="BF186" s="148"/>
      <c r="BG186" s="81" t="s">
        <v>303</v>
      </c>
      <c r="BH186" s="148"/>
      <c r="BI186" s="148"/>
      <c r="BJ186" s="148"/>
      <c r="BK186" s="148"/>
      <c r="BL186" s="148"/>
      <c r="BM186" s="148"/>
      <c r="BN186" s="148"/>
      <c r="BO186" s="148"/>
      <c r="BP186" s="148"/>
      <c r="BQ186" s="148"/>
      <c r="BR186" s="148"/>
      <c r="BS186" s="148"/>
      <c r="BT186" s="148"/>
      <c r="BU186" s="149"/>
    </row>
    <row r="187" spans="1:73" s="94" customFormat="1" ht="42" customHeight="1">
      <c r="A187" s="273" t="s">
        <v>38</v>
      </c>
      <c r="B187" s="284" t="s">
        <v>699</v>
      </c>
      <c r="C187" s="284" t="s">
        <v>627</v>
      </c>
      <c r="D187" s="285">
        <v>101</v>
      </c>
      <c r="E187" s="286" t="s">
        <v>483</v>
      </c>
      <c r="F187" s="307" t="s">
        <v>484</v>
      </c>
      <c r="G187" s="309" t="s">
        <v>307</v>
      </c>
      <c r="H187" s="309" t="s">
        <v>304</v>
      </c>
      <c r="I187" s="288"/>
      <c r="J187" s="309"/>
      <c r="K187" s="341"/>
      <c r="L187" s="354" t="s">
        <v>684</v>
      </c>
      <c r="M187" s="290"/>
      <c r="N187" s="291"/>
      <c r="O187" s="292"/>
      <c r="P187" s="293"/>
      <c r="Q187" s="294">
        <v>186</v>
      </c>
      <c r="R187" s="295">
        <v>47</v>
      </c>
      <c r="S187" s="296" t="s">
        <v>285</v>
      </c>
      <c r="T187" s="298"/>
      <c r="U187" s="303"/>
      <c r="V187" s="299" t="s">
        <v>726</v>
      </c>
      <c r="W187" s="299" t="s">
        <v>765</v>
      </c>
      <c r="X187" s="299"/>
      <c r="Y187" s="321" t="s">
        <v>830</v>
      </c>
      <c r="Z187" s="369" t="s">
        <v>657</v>
      </c>
      <c r="AA187" s="415" t="s">
        <v>832</v>
      </c>
      <c r="AB187" s="270"/>
      <c r="AC187" s="321" t="s">
        <v>833</v>
      </c>
      <c r="AD187" s="270" t="s">
        <v>740</v>
      </c>
      <c r="AF187" s="88"/>
      <c r="AG187" s="130"/>
      <c r="AH187" s="130"/>
      <c r="AI187" s="130"/>
      <c r="AJ187" s="130"/>
      <c r="AK187" s="227"/>
      <c r="AL187" s="227"/>
      <c r="AM187" s="267"/>
      <c r="AN187" s="267"/>
      <c r="AO187" s="130"/>
      <c r="AP187" s="113"/>
      <c r="AQ187" s="113"/>
      <c r="AR187" s="114"/>
      <c r="AS187" s="585" t="s">
        <v>565</v>
      </c>
      <c r="AT187" s="586" t="s">
        <v>840</v>
      </c>
      <c r="AU187" s="224" t="s">
        <v>836</v>
      </c>
      <c r="AW187" s="147"/>
      <c r="AX187" s="148"/>
      <c r="AY187" s="148"/>
      <c r="AZ187" s="148"/>
      <c r="BA187" s="148"/>
      <c r="BB187" s="149"/>
      <c r="BD187" s="162"/>
      <c r="BE187" s="160"/>
      <c r="BF187" s="148"/>
      <c r="BG187" s="81" t="s">
        <v>303</v>
      </c>
      <c r="BH187" s="148"/>
      <c r="BI187" s="148"/>
      <c r="BJ187" s="148"/>
      <c r="BK187" s="148"/>
      <c r="BL187" s="148"/>
      <c r="BM187" s="148"/>
      <c r="BN187" s="148"/>
      <c r="BO187" s="148"/>
      <c r="BP187" s="148"/>
      <c r="BQ187" s="148"/>
      <c r="BR187" s="148"/>
      <c r="BS187" s="148"/>
      <c r="BT187" s="148"/>
      <c r="BU187" s="149"/>
    </row>
    <row r="188" spans="1:73" s="94" customFormat="1" ht="48.75" customHeight="1">
      <c r="A188" s="273" t="s">
        <v>38</v>
      </c>
      <c r="B188" s="284" t="s">
        <v>699</v>
      </c>
      <c r="C188" s="284" t="s">
        <v>627</v>
      </c>
      <c r="D188" s="285">
        <v>101</v>
      </c>
      <c r="E188" s="286" t="s">
        <v>485</v>
      </c>
      <c r="F188" s="307" t="s">
        <v>564</v>
      </c>
      <c r="G188" s="309" t="s">
        <v>307</v>
      </c>
      <c r="H188" s="309" t="s">
        <v>304</v>
      </c>
      <c r="I188" s="288"/>
      <c r="J188" s="309"/>
      <c r="K188" s="341"/>
      <c r="L188" s="354" t="s">
        <v>482</v>
      </c>
      <c r="M188" s="290"/>
      <c r="N188" s="291"/>
      <c r="O188" s="292"/>
      <c r="P188" s="293"/>
      <c r="Q188" s="294">
        <v>216</v>
      </c>
      <c r="R188" s="295">
        <v>75</v>
      </c>
      <c r="S188" s="296" t="s">
        <v>285</v>
      </c>
      <c r="T188" s="298"/>
      <c r="U188" s="303"/>
      <c r="V188" s="299" t="s">
        <v>739</v>
      </c>
      <c r="W188" s="299" t="s">
        <v>764</v>
      </c>
      <c r="X188" s="305"/>
      <c r="Y188" s="321" t="s">
        <v>830</v>
      </c>
      <c r="Z188" s="369" t="s">
        <v>652</v>
      </c>
      <c r="AA188" s="415" t="s">
        <v>832</v>
      </c>
      <c r="AB188" s="270"/>
      <c r="AC188" s="461" t="s">
        <v>833</v>
      </c>
      <c r="AD188" s="385" t="s">
        <v>740</v>
      </c>
      <c r="AF188" s="88"/>
      <c r="AG188" s="130"/>
      <c r="AH188" s="130"/>
      <c r="AI188" s="130"/>
      <c r="AJ188" s="130"/>
      <c r="AK188" s="266"/>
      <c r="AL188" s="227"/>
      <c r="AM188" s="267"/>
      <c r="AN188" s="267"/>
      <c r="AO188" s="130"/>
      <c r="AP188" s="113"/>
      <c r="AQ188" s="113"/>
      <c r="AR188" s="114"/>
      <c r="AS188" s="585" t="s">
        <v>565</v>
      </c>
      <c r="AT188" s="586" t="s">
        <v>839</v>
      </c>
      <c r="AU188" s="224" t="s">
        <v>837</v>
      </c>
      <c r="AW188" s="147"/>
      <c r="AX188" s="148"/>
      <c r="AY188" s="148"/>
      <c r="AZ188" s="148"/>
      <c r="BA188" s="148"/>
      <c r="BB188" s="149"/>
      <c r="BD188" s="162"/>
      <c r="BE188" s="160"/>
      <c r="BF188" s="148"/>
      <c r="BG188" s="81"/>
      <c r="BH188" s="148"/>
      <c r="BI188" s="148"/>
      <c r="BJ188" s="148"/>
      <c r="BK188" s="148"/>
      <c r="BL188" s="148"/>
      <c r="BM188" s="148"/>
      <c r="BN188" s="148"/>
      <c r="BO188" s="148"/>
      <c r="BP188" s="148"/>
      <c r="BQ188" s="148"/>
      <c r="BR188" s="148"/>
      <c r="BS188" s="148"/>
      <c r="BT188" s="148"/>
      <c r="BU188" s="149"/>
    </row>
    <row r="189" spans="1:73" s="94" customFormat="1" ht="42" customHeight="1">
      <c r="A189" s="273" t="s">
        <v>719</v>
      </c>
      <c r="B189" s="284" t="s">
        <v>699</v>
      </c>
      <c r="C189" s="284" t="s">
        <v>627</v>
      </c>
      <c r="D189" s="285">
        <v>101</v>
      </c>
      <c r="E189" s="286" t="s">
        <v>487</v>
      </c>
      <c r="F189" s="307" t="s">
        <v>488</v>
      </c>
      <c r="G189" s="236" t="s">
        <v>307</v>
      </c>
      <c r="H189" s="198" t="s">
        <v>304</v>
      </c>
      <c r="I189" s="125"/>
      <c r="J189" s="188"/>
      <c r="K189" s="341"/>
      <c r="L189" s="354" t="s">
        <v>482</v>
      </c>
      <c r="M189" s="290"/>
      <c r="N189" s="291"/>
      <c r="O189" s="292"/>
      <c r="P189" s="293"/>
      <c r="Q189" s="294">
        <v>193</v>
      </c>
      <c r="R189" s="295">
        <v>150</v>
      </c>
      <c r="S189" s="296" t="s">
        <v>285</v>
      </c>
      <c r="T189" s="107"/>
      <c r="U189" s="303"/>
      <c r="V189" s="299" t="s">
        <v>726</v>
      </c>
      <c r="W189" s="299" t="s">
        <v>731</v>
      </c>
      <c r="X189" s="305"/>
      <c r="Y189" s="321" t="s">
        <v>830</v>
      </c>
      <c r="Z189" s="369" t="s">
        <v>657</v>
      </c>
      <c r="AA189" s="415" t="s">
        <v>832</v>
      </c>
      <c r="AB189" s="270"/>
      <c r="AC189" s="321" t="s">
        <v>833</v>
      </c>
      <c r="AD189" s="270" t="s">
        <v>743</v>
      </c>
      <c r="AF189" s="88"/>
      <c r="AG189" s="130"/>
      <c r="AH189" s="130"/>
      <c r="AI189" s="130"/>
      <c r="AJ189" s="130"/>
      <c r="AK189" s="266"/>
      <c r="AL189" s="227"/>
      <c r="AM189" s="267"/>
      <c r="AN189" s="267"/>
      <c r="AO189" s="130"/>
      <c r="AP189" s="113"/>
      <c r="AQ189" s="113"/>
      <c r="AR189" s="114"/>
      <c r="AS189" s="585" t="s">
        <v>565</v>
      </c>
      <c r="AT189" s="586" t="s">
        <v>840</v>
      </c>
      <c r="AU189" s="224" t="s">
        <v>836</v>
      </c>
      <c r="AW189" s="147"/>
      <c r="AX189" s="148"/>
      <c r="AY189" s="148"/>
      <c r="AZ189" s="148"/>
      <c r="BA189" s="148"/>
      <c r="BB189" s="149"/>
      <c r="BD189" s="162"/>
      <c r="BE189" s="160"/>
      <c r="BF189" s="148"/>
      <c r="BG189" s="81"/>
      <c r="BH189" s="148"/>
      <c r="BI189" s="148"/>
      <c r="BJ189" s="148"/>
      <c r="BK189" s="148"/>
      <c r="BL189" s="148"/>
      <c r="BM189" s="148"/>
      <c r="BN189" s="148"/>
      <c r="BO189" s="148"/>
      <c r="BP189" s="148"/>
      <c r="BQ189" s="148"/>
      <c r="BR189" s="148"/>
      <c r="BS189" s="148"/>
      <c r="BT189" s="148"/>
      <c r="BU189" s="149"/>
    </row>
    <row r="190" spans="1:73" s="94" customFormat="1" ht="42" customHeight="1">
      <c r="A190" s="273" t="s">
        <v>719</v>
      </c>
      <c r="B190" s="284" t="s">
        <v>699</v>
      </c>
      <c r="C190" s="284" t="s">
        <v>627</v>
      </c>
      <c r="D190" s="285">
        <v>101</v>
      </c>
      <c r="E190" s="286" t="s">
        <v>489</v>
      </c>
      <c r="F190" s="307" t="s">
        <v>486</v>
      </c>
      <c r="G190" s="185" t="s">
        <v>307</v>
      </c>
      <c r="H190" s="198" t="s">
        <v>304</v>
      </c>
      <c r="I190" s="125"/>
      <c r="J190" s="188"/>
      <c r="K190" s="341"/>
      <c r="L190" s="354" t="s">
        <v>482</v>
      </c>
      <c r="M190" s="290"/>
      <c r="N190" s="291"/>
      <c r="O190" s="292"/>
      <c r="P190" s="293"/>
      <c r="Q190" s="294">
        <v>78</v>
      </c>
      <c r="R190" s="295">
        <v>25</v>
      </c>
      <c r="S190" s="296" t="s">
        <v>285</v>
      </c>
      <c r="T190" s="107"/>
      <c r="U190" s="303"/>
      <c r="V190" s="299" t="s">
        <v>726</v>
      </c>
      <c r="W190" s="299" t="s">
        <v>731</v>
      </c>
      <c r="X190" s="305"/>
      <c r="Y190" s="321" t="s">
        <v>830</v>
      </c>
      <c r="Z190" s="369" t="s">
        <v>657</v>
      </c>
      <c r="AA190" s="415" t="s">
        <v>832</v>
      </c>
      <c r="AB190" s="270"/>
      <c r="AC190" s="461" t="s">
        <v>833</v>
      </c>
      <c r="AD190" s="270" t="s">
        <v>748</v>
      </c>
      <c r="AF190" s="88"/>
      <c r="AG190" s="130"/>
      <c r="AH190" s="130"/>
      <c r="AI190" s="130"/>
      <c r="AJ190" s="130"/>
      <c r="AK190" s="266"/>
      <c r="AL190" s="227"/>
      <c r="AM190" s="267"/>
      <c r="AN190" s="267"/>
      <c r="AO190" s="130"/>
      <c r="AP190" s="113"/>
      <c r="AQ190" s="113"/>
      <c r="AR190" s="114"/>
      <c r="AS190" s="585" t="s">
        <v>565</v>
      </c>
      <c r="AT190" s="586" t="s">
        <v>839</v>
      </c>
      <c r="AU190" s="224" t="s">
        <v>837</v>
      </c>
      <c r="AW190" s="147"/>
      <c r="AX190" s="148"/>
      <c r="AY190" s="148"/>
      <c r="AZ190" s="148"/>
      <c r="BA190" s="148"/>
      <c r="BB190" s="149"/>
      <c r="BD190" s="162"/>
      <c r="BE190" s="160"/>
      <c r="BF190" s="148"/>
      <c r="BG190" s="81"/>
      <c r="BH190" s="148"/>
      <c r="BI190" s="148"/>
      <c r="BJ190" s="148"/>
      <c r="BK190" s="148"/>
      <c r="BL190" s="148"/>
      <c r="BM190" s="148"/>
      <c r="BN190" s="148"/>
      <c r="BO190" s="148"/>
      <c r="BP190" s="148"/>
      <c r="BQ190" s="148"/>
      <c r="BR190" s="148"/>
      <c r="BS190" s="148"/>
      <c r="BT190" s="148"/>
      <c r="BU190" s="149"/>
    </row>
    <row r="191" spans="1:73" s="94" customFormat="1" ht="42" customHeight="1">
      <c r="A191" s="273" t="s">
        <v>719</v>
      </c>
      <c r="B191" s="284" t="s">
        <v>699</v>
      </c>
      <c r="C191" s="284" t="s">
        <v>627</v>
      </c>
      <c r="D191" s="285">
        <v>101</v>
      </c>
      <c r="E191" s="286" t="s">
        <v>490</v>
      </c>
      <c r="F191" s="307" t="s">
        <v>491</v>
      </c>
      <c r="G191" s="185" t="s">
        <v>307</v>
      </c>
      <c r="H191" s="198" t="s">
        <v>304</v>
      </c>
      <c r="I191" s="125"/>
      <c r="J191" s="188"/>
      <c r="K191" s="341"/>
      <c r="L191" s="354" t="s">
        <v>482</v>
      </c>
      <c r="M191" s="290"/>
      <c r="N191" s="291"/>
      <c r="O191" s="292"/>
      <c r="P191" s="293"/>
      <c r="Q191" s="294">
        <v>104</v>
      </c>
      <c r="R191" s="295">
        <v>58</v>
      </c>
      <c r="S191" s="296" t="s">
        <v>285</v>
      </c>
      <c r="T191" s="107"/>
      <c r="U191" s="303"/>
      <c r="V191" s="299" t="s">
        <v>726</v>
      </c>
      <c r="W191" s="299" t="s">
        <v>731</v>
      </c>
      <c r="X191" s="305"/>
      <c r="Y191" s="321" t="s">
        <v>830</v>
      </c>
      <c r="Z191" s="369" t="s">
        <v>657</v>
      </c>
      <c r="AA191" s="415" t="s">
        <v>832</v>
      </c>
      <c r="AB191" s="270"/>
      <c r="AC191" s="321" t="s">
        <v>833</v>
      </c>
      <c r="AD191" s="270" t="s">
        <v>748</v>
      </c>
      <c r="AF191" s="88"/>
      <c r="AG191" s="130"/>
      <c r="AH191" s="130"/>
      <c r="AI191" s="130"/>
      <c r="AJ191" s="130"/>
      <c r="AK191" s="266"/>
      <c r="AL191" s="227"/>
      <c r="AM191" s="267"/>
      <c r="AN191" s="267"/>
      <c r="AO191" s="130"/>
      <c r="AP191" s="113"/>
      <c r="AQ191" s="113"/>
      <c r="AR191" s="114"/>
      <c r="AS191" s="585" t="s">
        <v>565</v>
      </c>
      <c r="AT191" s="586" t="s">
        <v>840</v>
      </c>
      <c r="AU191" s="224" t="s">
        <v>836</v>
      </c>
      <c r="AW191" s="147"/>
      <c r="AX191" s="148"/>
      <c r="AY191" s="148"/>
      <c r="AZ191" s="148"/>
      <c r="BA191" s="148"/>
      <c r="BB191" s="149"/>
      <c r="BD191" s="162"/>
      <c r="BE191" s="160"/>
      <c r="BF191" s="148"/>
      <c r="BG191" s="81"/>
      <c r="BH191" s="148"/>
      <c r="BI191" s="148"/>
      <c r="BJ191" s="148"/>
      <c r="BK191" s="148"/>
      <c r="BL191" s="148"/>
      <c r="BM191" s="148"/>
      <c r="BN191" s="148"/>
      <c r="BO191" s="148"/>
      <c r="BP191" s="148"/>
      <c r="BQ191" s="148"/>
      <c r="BR191" s="148"/>
      <c r="BS191" s="148"/>
      <c r="BT191" s="148"/>
      <c r="BU191" s="149"/>
    </row>
    <row r="192" spans="1:73" s="94" customFormat="1" ht="42" customHeight="1">
      <c r="A192" s="213" t="s">
        <v>6</v>
      </c>
      <c r="B192" s="255"/>
      <c r="C192" s="255" t="s">
        <v>627</v>
      </c>
      <c r="D192" s="175">
        <v>101</v>
      </c>
      <c r="E192" s="165" t="s">
        <v>146</v>
      </c>
      <c r="F192" s="184" t="s">
        <v>256</v>
      </c>
      <c r="G192" s="187" t="s">
        <v>307</v>
      </c>
      <c r="H192" s="187" t="s">
        <v>6</v>
      </c>
      <c r="I192" s="166" t="s">
        <v>307</v>
      </c>
      <c r="J192" s="187" t="s">
        <v>323</v>
      </c>
      <c r="K192" s="364"/>
      <c r="L192" s="355" t="s">
        <v>348</v>
      </c>
      <c r="M192" s="240"/>
      <c r="N192" s="245"/>
      <c r="O192" s="167"/>
      <c r="P192" s="246"/>
      <c r="Q192" s="168">
        <v>80</v>
      </c>
      <c r="R192" s="169"/>
      <c r="S192" s="173"/>
      <c r="T192" s="171"/>
      <c r="U192" s="171"/>
      <c r="V192" s="171"/>
      <c r="W192" s="171"/>
      <c r="X192" s="171"/>
      <c r="Y192" s="321" t="s">
        <v>830</v>
      </c>
      <c r="Z192" s="172"/>
      <c r="AA192" s="415" t="s">
        <v>832</v>
      </c>
      <c r="AB192" s="172"/>
      <c r="AC192" s="461" t="s">
        <v>833</v>
      </c>
      <c r="AD192" s="172"/>
      <c r="AE192" s="214"/>
      <c r="AF192" s="193"/>
      <c r="AG192" s="194"/>
      <c r="AH192" s="194"/>
      <c r="AI192" s="194"/>
      <c r="AJ192" s="194"/>
      <c r="AK192" s="194"/>
      <c r="AL192" s="194"/>
      <c r="AM192" s="194"/>
      <c r="AN192" s="194"/>
      <c r="AO192" s="194"/>
      <c r="AP192" s="195"/>
      <c r="AQ192" s="195"/>
      <c r="AR192" s="203"/>
      <c r="AS192" s="203"/>
      <c r="AT192" s="586" t="s">
        <v>839</v>
      </c>
      <c r="AU192" s="224" t="s">
        <v>837</v>
      </c>
      <c r="AW192" s="147"/>
      <c r="AX192" s="148"/>
      <c r="AY192" s="148"/>
      <c r="AZ192" s="148"/>
      <c r="BA192" s="148"/>
      <c r="BB192" s="149"/>
      <c r="BD192" s="162"/>
      <c r="BE192" s="160"/>
      <c r="BF192" s="148"/>
      <c r="BG192" s="148"/>
      <c r="BH192" s="148"/>
      <c r="BI192" s="148"/>
      <c r="BJ192" s="148"/>
      <c r="BK192" s="148"/>
      <c r="BL192" s="148"/>
      <c r="BM192" s="148"/>
      <c r="BN192" s="148"/>
      <c r="BO192" s="148"/>
      <c r="BP192" s="148"/>
      <c r="BQ192" s="148"/>
      <c r="BR192" s="148"/>
      <c r="BS192" s="148"/>
      <c r="BT192" s="148"/>
      <c r="BU192" s="149"/>
    </row>
    <row r="193" spans="1:73" s="94" customFormat="1" ht="42" customHeight="1">
      <c r="A193" s="273" t="s">
        <v>719</v>
      </c>
      <c r="B193" s="284" t="s">
        <v>699</v>
      </c>
      <c r="C193" s="284" t="s">
        <v>627</v>
      </c>
      <c r="D193" s="285">
        <v>101</v>
      </c>
      <c r="E193" s="286" t="s">
        <v>147</v>
      </c>
      <c r="F193" s="307" t="s">
        <v>257</v>
      </c>
      <c r="G193" s="185" t="s">
        <v>307</v>
      </c>
      <c r="H193" s="198" t="s">
        <v>404</v>
      </c>
      <c r="I193" s="125" t="s">
        <v>307</v>
      </c>
      <c r="J193" s="185" t="s">
        <v>307</v>
      </c>
      <c r="K193" s="341"/>
      <c r="L193" s="354" t="s">
        <v>585</v>
      </c>
      <c r="M193" s="290"/>
      <c r="N193" s="291"/>
      <c r="O193" s="292"/>
      <c r="P193" s="320"/>
      <c r="Q193" s="294">
        <v>208</v>
      </c>
      <c r="R193" s="295">
        <v>50</v>
      </c>
      <c r="S193" s="304" t="s">
        <v>285</v>
      </c>
      <c r="T193" s="106"/>
      <c r="U193" s="303"/>
      <c r="V193" s="299" t="s">
        <v>726</v>
      </c>
      <c r="W193" s="299" t="s">
        <v>731</v>
      </c>
      <c r="X193" s="305" t="s">
        <v>769</v>
      </c>
      <c r="Y193" s="321" t="s">
        <v>830</v>
      </c>
      <c r="Z193" s="369" t="s">
        <v>657</v>
      </c>
      <c r="AA193" s="415" t="s">
        <v>832</v>
      </c>
      <c r="AB193" s="271"/>
      <c r="AC193" s="321" t="s">
        <v>833</v>
      </c>
      <c r="AD193" s="271" t="s">
        <v>652</v>
      </c>
      <c r="AF193" s="88"/>
      <c r="AG193" s="130"/>
      <c r="AH193" s="130"/>
      <c r="AI193" s="130"/>
      <c r="AJ193" s="130"/>
      <c r="AK193" s="266"/>
      <c r="AL193" s="227"/>
      <c r="AM193" s="267"/>
      <c r="AN193" s="267"/>
      <c r="AO193" s="130"/>
      <c r="AP193" s="113"/>
      <c r="AQ193" s="196"/>
      <c r="AR193" s="113"/>
      <c r="AS193" s="585" t="s">
        <v>565</v>
      </c>
      <c r="AT193" s="586" t="s">
        <v>840</v>
      </c>
      <c r="AU193" s="224" t="s">
        <v>836</v>
      </c>
      <c r="AW193" s="147"/>
      <c r="AX193" s="148"/>
      <c r="AY193" s="148"/>
      <c r="AZ193" s="148"/>
      <c r="BA193" s="148"/>
      <c r="BB193" s="149"/>
      <c r="BD193" s="162"/>
      <c r="BE193" s="160"/>
      <c r="BF193" s="148"/>
      <c r="BG193" s="81"/>
      <c r="BH193" s="148"/>
      <c r="BI193" s="148"/>
      <c r="BJ193" s="148"/>
      <c r="BK193" s="148"/>
      <c r="BL193" s="148"/>
      <c r="BM193" s="148"/>
      <c r="BN193" s="148"/>
      <c r="BO193" s="148"/>
      <c r="BP193" s="148"/>
      <c r="BQ193" s="148"/>
      <c r="BR193" s="148"/>
      <c r="BS193" s="148"/>
      <c r="BT193" s="148"/>
      <c r="BU193" s="149"/>
    </row>
    <row r="194" spans="1:73" s="94" customFormat="1" ht="42" customHeight="1">
      <c r="A194" s="273" t="s">
        <v>719</v>
      </c>
      <c r="B194" s="284" t="s">
        <v>699</v>
      </c>
      <c r="C194" s="284" t="s">
        <v>627</v>
      </c>
      <c r="D194" s="285">
        <v>101</v>
      </c>
      <c r="E194" s="286" t="s">
        <v>492</v>
      </c>
      <c r="F194" s="307" t="s">
        <v>491</v>
      </c>
      <c r="G194" s="185" t="s">
        <v>307</v>
      </c>
      <c r="H194" s="198" t="s">
        <v>304</v>
      </c>
      <c r="I194" s="125"/>
      <c r="J194" s="188"/>
      <c r="K194" s="341"/>
      <c r="L194" s="354" t="s">
        <v>358</v>
      </c>
      <c r="M194" s="290"/>
      <c r="N194" s="291"/>
      <c r="O194" s="292"/>
      <c r="P194" s="320"/>
      <c r="Q194" s="294">
        <v>82</v>
      </c>
      <c r="R194" s="295">
        <v>58</v>
      </c>
      <c r="S194" s="304" t="s">
        <v>285</v>
      </c>
      <c r="T194" s="106"/>
      <c r="U194" s="303"/>
      <c r="V194" s="299" t="s">
        <v>726</v>
      </c>
      <c r="W194" s="299" t="s">
        <v>731</v>
      </c>
      <c r="X194" s="305"/>
      <c r="Y194" s="321" t="s">
        <v>830</v>
      </c>
      <c r="Z194" s="369" t="s">
        <v>657</v>
      </c>
      <c r="AA194" s="415" t="s">
        <v>832</v>
      </c>
      <c r="AB194" s="271"/>
      <c r="AC194" s="461" t="s">
        <v>833</v>
      </c>
      <c r="AD194" s="271" t="s">
        <v>748</v>
      </c>
      <c r="AF194" s="88"/>
      <c r="AG194" s="130"/>
      <c r="AH194" s="130"/>
      <c r="AI194" s="130"/>
      <c r="AJ194" s="130"/>
      <c r="AK194" s="266"/>
      <c r="AL194" s="227"/>
      <c r="AM194" s="267"/>
      <c r="AN194" s="267"/>
      <c r="AO194" s="130"/>
      <c r="AP194" s="113"/>
      <c r="AQ194" s="196"/>
      <c r="AR194" s="113"/>
      <c r="AS194" s="585" t="s">
        <v>565</v>
      </c>
      <c r="AT194" s="586" t="s">
        <v>839</v>
      </c>
      <c r="AU194" s="224" t="s">
        <v>837</v>
      </c>
      <c r="AW194" s="147"/>
      <c r="AX194" s="148"/>
      <c r="AY194" s="148"/>
      <c r="AZ194" s="148"/>
      <c r="BA194" s="148"/>
      <c r="BB194" s="149"/>
      <c r="BD194" s="162"/>
      <c r="BE194" s="160"/>
      <c r="BF194" s="148"/>
      <c r="BG194" s="81"/>
      <c r="BH194" s="148"/>
      <c r="BI194" s="148"/>
      <c r="BJ194" s="148"/>
      <c r="BK194" s="148"/>
      <c r="BL194" s="148"/>
      <c r="BM194" s="148"/>
      <c r="BN194" s="148"/>
      <c r="BO194" s="148"/>
      <c r="BP194" s="148"/>
      <c r="BQ194" s="148"/>
      <c r="BR194" s="148"/>
      <c r="BS194" s="148"/>
      <c r="BT194" s="148"/>
      <c r="BU194" s="149"/>
    </row>
    <row r="195" spans="1:73" s="94" customFormat="1" ht="42" customHeight="1">
      <c r="A195" s="273" t="s">
        <v>719</v>
      </c>
      <c r="B195" s="284" t="s">
        <v>699</v>
      </c>
      <c r="C195" s="284" t="s">
        <v>627</v>
      </c>
      <c r="D195" s="285">
        <v>101</v>
      </c>
      <c r="E195" s="286" t="s">
        <v>493</v>
      </c>
      <c r="F195" s="307" t="s">
        <v>473</v>
      </c>
      <c r="G195" s="185" t="s">
        <v>307</v>
      </c>
      <c r="H195" s="198" t="s">
        <v>304</v>
      </c>
      <c r="I195" s="125"/>
      <c r="J195" s="188"/>
      <c r="K195" s="341"/>
      <c r="L195" s="354" t="s">
        <v>358</v>
      </c>
      <c r="M195" s="290"/>
      <c r="N195" s="291"/>
      <c r="O195" s="292"/>
      <c r="P195" s="320"/>
      <c r="Q195" s="294">
        <v>61</v>
      </c>
      <c r="R195" s="295">
        <v>135</v>
      </c>
      <c r="S195" s="304" t="s">
        <v>284</v>
      </c>
      <c r="T195" s="106"/>
      <c r="U195" s="303"/>
      <c r="V195" s="299" t="s">
        <v>726</v>
      </c>
      <c r="W195" s="299" t="s">
        <v>731</v>
      </c>
      <c r="X195" s="305"/>
      <c r="Y195" s="321" t="s">
        <v>830</v>
      </c>
      <c r="Z195" s="369" t="s">
        <v>657</v>
      </c>
      <c r="AA195" s="415" t="s">
        <v>832</v>
      </c>
      <c r="AB195" s="271"/>
      <c r="AC195" s="321" t="s">
        <v>833</v>
      </c>
      <c r="AD195" s="271" t="s">
        <v>743</v>
      </c>
      <c r="AF195" s="88"/>
      <c r="AG195" s="130"/>
      <c r="AH195" s="130"/>
      <c r="AI195" s="130"/>
      <c r="AJ195" s="130"/>
      <c r="AK195" s="227"/>
      <c r="AL195" s="227"/>
      <c r="AM195" s="267"/>
      <c r="AN195" s="267"/>
      <c r="AO195" s="130"/>
      <c r="AP195" s="113"/>
      <c r="AQ195" s="196"/>
      <c r="AR195" s="113"/>
      <c r="AS195" s="585" t="s">
        <v>565</v>
      </c>
      <c r="AT195" s="586" t="s">
        <v>840</v>
      </c>
      <c r="AU195" s="224" t="s">
        <v>836</v>
      </c>
      <c r="AW195" s="147"/>
      <c r="AX195" s="148"/>
      <c r="AY195" s="148"/>
      <c r="AZ195" s="148"/>
      <c r="BA195" s="148"/>
      <c r="BB195" s="149"/>
      <c r="BD195" s="162"/>
      <c r="BE195" s="160"/>
      <c r="BF195" s="148"/>
      <c r="BG195" s="81" t="s">
        <v>303</v>
      </c>
      <c r="BH195" s="148"/>
      <c r="BI195" s="148"/>
      <c r="BJ195" s="148"/>
      <c r="BK195" s="148"/>
      <c r="BL195" s="148"/>
      <c r="BM195" s="148"/>
      <c r="BN195" s="148"/>
      <c r="BO195" s="148"/>
      <c r="BP195" s="148"/>
      <c r="BQ195" s="148"/>
      <c r="BR195" s="148"/>
      <c r="BS195" s="148"/>
      <c r="BT195" s="148"/>
      <c r="BU195" s="149"/>
    </row>
    <row r="196" spans="1:73" s="94" customFormat="1" ht="42" customHeight="1">
      <c r="A196" s="213" t="s">
        <v>6</v>
      </c>
      <c r="B196" s="255"/>
      <c r="C196" s="255" t="s">
        <v>627</v>
      </c>
      <c r="D196" s="175">
        <v>101</v>
      </c>
      <c r="E196" s="165" t="s">
        <v>148</v>
      </c>
      <c r="F196" s="182" t="s">
        <v>258</v>
      </c>
      <c r="G196" s="166" t="s">
        <v>307</v>
      </c>
      <c r="H196" s="211" t="s">
        <v>6</v>
      </c>
      <c r="I196" s="166" t="s">
        <v>307</v>
      </c>
      <c r="J196" s="166" t="s">
        <v>324</v>
      </c>
      <c r="K196" s="364"/>
      <c r="L196" s="355" t="s">
        <v>349</v>
      </c>
      <c r="M196" s="241"/>
      <c r="N196" s="245"/>
      <c r="O196" s="167"/>
      <c r="P196" s="250"/>
      <c r="Q196" s="168">
        <v>89</v>
      </c>
      <c r="R196" s="169"/>
      <c r="S196" s="170"/>
      <c r="T196" s="177"/>
      <c r="U196" s="177"/>
      <c r="V196" s="177"/>
      <c r="W196" s="177"/>
      <c r="X196" s="177"/>
      <c r="Y196" s="321" t="s">
        <v>830</v>
      </c>
      <c r="Z196" s="172"/>
      <c r="AA196" s="415" t="s">
        <v>832</v>
      </c>
      <c r="AB196" s="172"/>
      <c r="AC196" s="461" t="s">
        <v>833</v>
      </c>
      <c r="AD196" s="172"/>
      <c r="AE196" s="214"/>
      <c r="AF196" s="193"/>
      <c r="AG196" s="194"/>
      <c r="AH196" s="194"/>
      <c r="AI196" s="194"/>
      <c r="AJ196" s="194"/>
      <c r="AK196" s="194"/>
      <c r="AL196" s="194"/>
      <c r="AM196" s="194"/>
      <c r="AN196" s="194"/>
      <c r="AO196" s="194"/>
      <c r="AP196" s="195"/>
      <c r="AQ196" s="195"/>
      <c r="AR196" s="195"/>
      <c r="AS196" s="195"/>
      <c r="AT196" s="592" t="s">
        <v>840</v>
      </c>
      <c r="AU196" s="224" t="s">
        <v>837</v>
      </c>
      <c r="AW196" s="147"/>
      <c r="AX196" s="148"/>
      <c r="AY196" s="148"/>
      <c r="AZ196" s="148"/>
      <c r="BA196" s="148"/>
      <c r="BB196" s="149"/>
      <c r="BD196" s="162"/>
      <c r="BE196" s="160"/>
      <c r="BF196" s="148"/>
      <c r="BG196" s="148"/>
      <c r="BH196" s="148"/>
      <c r="BI196" s="148"/>
      <c r="BJ196" s="148"/>
      <c r="BK196" s="148"/>
      <c r="BL196" s="148"/>
      <c r="BM196" s="148"/>
      <c r="BN196" s="148"/>
      <c r="BO196" s="148"/>
      <c r="BP196" s="148"/>
      <c r="BQ196" s="148"/>
      <c r="BR196" s="148"/>
      <c r="BS196" s="148"/>
      <c r="BT196" s="148"/>
      <c r="BU196" s="149"/>
    </row>
    <row r="197" spans="1:73" s="94" customFormat="1" ht="42" customHeight="1">
      <c r="A197" s="213" t="s">
        <v>6</v>
      </c>
      <c r="B197" s="255"/>
      <c r="C197" s="255" t="s">
        <v>627</v>
      </c>
      <c r="D197" s="175">
        <v>101</v>
      </c>
      <c r="E197" s="165" t="s">
        <v>149</v>
      </c>
      <c r="F197" s="182" t="s">
        <v>259</v>
      </c>
      <c r="G197" s="166" t="s">
        <v>307</v>
      </c>
      <c r="H197" s="211" t="s">
        <v>6</v>
      </c>
      <c r="I197" s="166" t="s">
        <v>307</v>
      </c>
      <c r="J197" s="166" t="s">
        <v>325</v>
      </c>
      <c r="K197" s="364"/>
      <c r="L197" s="355" t="s">
        <v>350</v>
      </c>
      <c r="M197" s="241"/>
      <c r="N197" s="245"/>
      <c r="O197" s="167"/>
      <c r="P197" s="247"/>
      <c r="Q197" s="168">
        <v>117</v>
      </c>
      <c r="R197" s="169"/>
      <c r="S197" s="170"/>
      <c r="T197" s="171"/>
      <c r="U197" s="171"/>
      <c r="V197" s="171" t="s">
        <v>351</v>
      </c>
      <c r="W197" s="171"/>
      <c r="X197" s="171"/>
      <c r="Y197" s="321" t="s">
        <v>830</v>
      </c>
      <c r="Z197" s="172"/>
      <c r="AA197" s="415" t="s">
        <v>832</v>
      </c>
      <c r="AB197" s="172"/>
      <c r="AC197" s="321" t="s">
        <v>833</v>
      </c>
      <c r="AD197" s="172"/>
      <c r="AE197" s="214"/>
      <c r="AF197" s="193"/>
      <c r="AG197" s="194"/>
      <c r="AH197" s="194"/>
      <c r="AI197" s="194"/>
      <c r="AJ197" s="194"/>
      <c r="AK197" s="194"/>
      <c r="AL197" s="194"/>
      <c r="AM197" s="194"/>
      <c r="AN197" s="194"/>
      <c r="AO197" s="194"/>
      <c r="AP197" s="195"/>
      <c r="AQ197" s="215"/>
      <c r="AR197" s="195"/>
      <c r="AS197" s="195"/>
      <c r="AT197" s="586" t="s">
        <v>840</v>
      </c>
      <c r="AU197" s="224" t="s">
        <v>836</v>
      </c>
      <c r="AW197" s="147"/>
      <c r="AX197" s="148"/>
      <c r="AY197" s="148"/>
      <c r="AZ197" s="148"/>
      <c r="BA197" s="148"/>
      <c r="BB197" s="149"/>
      <c r="BD197" s="162"/>
      <c r="BE197" s="160"/>
      <c r="BF197" s="148"/>
      <c r="BG197" s="148"/>
      <c r="BH197" s="148"/>
      <c r="BI197" s="148"/>
      <c r="BJ197" s="148"/>
      <c r="BK197" s="148"/>
      <c r="BL197" s="148"/>
      <c r="BM197" s="148"/>
      <c r="BN197" s="148"/>
      <c r="BO197" s="148"/>
      <c r="BP197" s="148"/>
      <c r="BQ197" s="148"/>
      <c r="BR197" s="148"/>
      <c r="BS197" s="148"/>
      <c r="BT197" s="148"/>
      <c r="BU197" s="149"/>
    </row>
    <row r="198" spans="1:73" s="94" customFormat="1" ht="51.95" customHeight="1">
      <c r="A198" s="273" t="s">
        <v>719</v>
      </c>
      <c r="B198" s="284" t="s">
        <v>699</v>
      </c>
      <c r="C198" s="284" t="s">
        <v>627</v>
      </c>
      <c r="D198" s="285">
        <v>101</v>
      </c>
      <c r="E198" s="286" t="s">
        <v>150</v>
      </c>
      <c r="F198" s="287" t="s">
        <v>260</v>
      </c>
      <c r="G198" s="125" t="s">
        <v>307</v>
      </c>
      <c r="H198" s="125" t="s">
        <v>335</v>
      </c>
      <c r="I198" s="125" t="s">
        <v>307</v>
      </c>
      <c r="J198" s="125" t="s">
        <v>307</v>
      </c>
      <c r="K198" s="341"/>
      <c r="L198" s="354" t="s">
        <v>679</v>
      </c>
      <c r="M198" s="371"/>
      <c r="N198" s="350"/>
      <c r="O198" s="292"/>
      <c r="P198" s="306"/>
      <c r="Q198" s="294">
        <v>110</v>
      </c>
      <c r="R198" s="295">
        <v>25</v>
      </c>
      <c r="S198" s="304" t="s">
        <v>285</v>
      </c>
      <c r="T198" s="107"/>
      <c r="U198" s="303"/>
      <c r="V198" s="299" t="s">
        <v>739</v>
      </c>
      <c r="W198" s="299" t="s">
        <v>731</v>
      </c>
      <c r="X198" s="305"/>
      <c r="Y198" s="321" t="s">
        <v>830</v>
      </c>
      <c r="Z198" s="369" t="s">
        <v>652</v>
      </c>
      <c r="AA198" s="415" t="s">
        <v>832</v>
      </c>
      <c r="AB198" s="271"/>
      <c r="AC198" s="461" t="s">
        <v>833</v>
      </c>
      <c r="AD198" s="385" t="s">
        <v>748</v>
      </c>
      <c r="AF198" s="88"/>
      <c r="AG198" s="130"/>
      <c r="AH198" s="130"/>
      <c r="AI198" s="130"/>
      <c r="AJ198" s="130"/>
      <c r="AK198" s="266"/>
      <c r="AL198" s="227"/>
      <c r="AM198" s="267"/>
      <c r="AN198" s="267"/>
      <c r="AO198" s="130"/>
      <c r="AP198" s="113"/>
      <c r="AQ198" s="114"/>
      <c r="AR198" s="113"/>
      <c r="AS198" s="585" t="s">
        <v>565</v>
      </c>
      <c r="AT198" s="592" t="s">
        <v>840</v>
      </c>
      <c r="AU198" s="224" t="s">
        <v>837</v>
      </c>
      <c r="AW198" s="147"/>
      <c r="AX198" s="148"/>
      <c r="AY198" s="148"/>
      <c r="AZ198" s="148"/>
      <c r="BA198" s="148"/>
      <c r="BB198" s="149"/>
      <c r="BD198" s="162"/>
      <c r="BE198" s="160"/>
      <c r="BF198" s="148"/>
      <c r="BG198" s="81"/>
      <c r="BH198" s="148"/>
      <c r="BI198" s="148"/>
      <c r="BJ198" s="148"/>
      <c r="BK198" s="148"/>
      <c r="BL198" s="148"/>
      <c r="BM198" s="148"/>
      <c r="BN198" s="148"/>
      <c r="BO198" s="148"/>
      <c r="BP198" s="148"/>
      <c r="BQ198" s="148"/>
      <c r="BR198" s="148"/>
      <c r="BS198" s="148"/>
      <c r="BT198" s="148"/>
      <c r="BU198" s="149"/>
    </row>
    <row r="199" spans="1:73" s="94" customFormat="1" ht="42" customHeight="1">
      <c r="A199" s="178" t="s">
        <v>302</v>
      </c>
      <c r="B199" s="255"/>
      <c r="C199" s="255" t="s">
        <v>627</v>
      </c>
      <c r="D199" s="175">
        <v>101</v>
      </c>
      <c r="E199" s="165" t="s">
        <v>151</v>
      </c>
      <c r="F199" s="182" t="s">
        <v>261</v>
      </c>
      <c r="G199" s="166" t="s">
        <v>307</v>
      </c>
      <c r="H199" s="166" t="s">
        <v>335</v>
      </c>
      <c r="I199" s="166" t="s">
        <v>336</v>
      </c>
      <c r="J199" s="166" t="s">
        <v>302</v>
      </c>
      <c r="K199" s="364"/>
      <c r="L199" s="355" t="s">
        <v>271</v>
      </c>
      <c r="M199" s="239"/>
      <c r="N199" s="245"/>
      <c r="O199" s="167"/>
      <c r="P199" s="244"/>
      <c r="Q199" s="168">
        <v>138</v>
      </c>
      <c r="R199" s="169"/>
      <c r="S199" s="170"/>
      <c r="T199" s="171"/>
      <c r="U199" s="171"/>
      <c r="V199" s="171"/>
      <c r="W199" s="171"/>
      <c r="X199" s="171"/>
      <c r="Y199" s="321" t="s">
        <v>830</v>
      </c>
      <c r="Z199" s="172"/>
      <c r="AA199" s="415" t="s">
        <v>832</v>
      </c>
      <c r="AB199" s="172"/>
      <c r="AC199" s="321" t="s">
        <v>833</v>
      </c>
      <c r="AD199" s="172"/>
      <c r="AF199" s="193"/>
      <c r="AG199" s="194"/>
      <c r="AH199" s="194"/>
      <c r="AI199" s="194"/>
      <c r="AJ199" s="194"/>
      <c r="AK199" s="194"/>
      <c r="AL199" s="194"/>
      <c r="AM199" s="194"/>
      <c r="AN199" s="194"/>
      <c r="AO199" s="194"/>
      <c r="AP199" s="195"/>
      <c r="AQ199" s="203"/>
      <c r="AR199" s="195"/>
      <c r="AS199" s="195"/>
      <c r="AT199" s="586" t="s">
        <v>840</v>
      </c>
      <c r="AU199" s="224" t="s">
        <v>836</v>
      </c>
      <c r="AW199" s="147"/>
      <c r="AX199" s="148"/>
      <c r="AY199" s="148"/>
      <c r="AZ199" s="148"/>
      <c r="BA199" s="148"/>
      <c r="BB199" s="149"/>
      <c r="BD199" s="162"/>
      <c r="BE199" s="160"/>
      <c r="BF199" s="148"/>
      <c r="BG199" s="148"/>
      <c r="BH199" s="148"/>
      <c r="BI199" s="148"/>
      <c r="BJ199" s="148"/>
      <c r="BK199" s="148"/>
      <c r="BL199" s="148"/>
      <c r="BM199" s="148"/>
      <c r="BN199" s="148"/>
      <c r="BO199" s="148"/>
      <c r="BP199" s="148"/>
      <c r="BQ199" s="148"/>
      <c r="BR199" s="148"/>
      <c r="BS199" s="148"/>
      <c r="BT199" s="148"/>
      <c r="BU199" s="149"/>
    </row>
    <row r="200" spans="1:73" s="94" customFormat="1" ht="42" customHeight="1">
      <c r="A200" s="273" t="s">
        <v>719</v>
      </c>
      <c r="B200" s="284" t="s">
        <v>699</v>
      </c>
      <c r="C200" s="284" t="s">
        <v>627</v>
      </c>
      <c r="D200" s="285">
        <v>101</v>
      </c>
      <c r="E200" s="286" t="s">
        <v>494</v>
      </c>
      <c r="F200" s="287" t="s">
        <v>495</v>
      </c>
      <c r="G200" s="125" t="s">
        <v>307</v>
      </c>
      <c r="H200" s="198" t="s">
        <v>304</v>
      </c>
      <c r="I200" s="125"/>
      <c r="J200" s="125"/>
      <c r="K200" s="341"/>
      <c r="L200" s="354" t="s">
        <v>358</v>
      </c>
      <c r="M200" s="371"/>
      <c r="N200" s="291"/>
      <c r="O200" s="292"/>
      <c r="P200" s="378"/>
      <c r="Q200" s="294">
        <v>106</v>
      </c>
      <c r="R200" s="295">
        <v>135</v>
      </c>
      <c r="S200" s="304" t="s">
        <v>284</v>
      </c>
      <c r="T200" s="107"/>
      <c r="U200" s="303"/>
      <c r="V200" s="299" t="s">
        <v>726</v>
      </c>
      <c r="W200" s="299" t="s">
        <v>731</v>
      </c>
      <c r="X200" s="298"/>
      <c r="Y200" s="321" t="s">
        <v>830</v>
      </c>
      <c r="Z200" s="369" t="s">
        <v>657</v>
      </c>
      <c r="AA200" s="415" t="s">
        <v>832</v>
      </c>
      <c r="AB200" s="271"/>
      <c r="AC200" s="461" t="s">
        <v>833</v>
      </c>
      <c r="AD200" s="271" t="s">
        <v>748</v>
      </c>
      <c r="AF200" s="88"/>
      <c r="AG200" s="130"/>
      <c r="AH200" s="130"/>
      <c r="AI200" s="130"/>
      <c r="AJ200" s="130"/>
      <c r="AK200" s="266"/>
      <c r="AL200" s="227"/>
      <c r="AM200" s="267"/>
      <c r="AN200" s="267"/>
      <c r="AO200" s="130"/>
      <c r="AP200" s="113"/>
      <c r="AQ200" s="114"/>
      <c r="AR200" s="113"/>
      <c r="AS200" s="585" t="s">
        <v>565</v>
      </c>
      <c r="AT200" s="592" t="s">
        <v>840</v>
      </c>
      <c r="AU200" s="224" t="s">
        <v>837</v>
      </c>
      <c r="AW200" s="147"/>
      <c r="AX200" s="148"/>
      <c r="AY200" s="148" t="s">
        <v>677</v>
      </c>
      <c r="AZ200" s="148"/>
      <c r="BA200" s="148"/>
      <c r="BB200" s="149"/>
      <c r="BD200" s="162"/>
      <c r="BE200" s="160"/>
      <c r="BF200" s="148"/>
      <c r="BG200" s="81"/>
      <c r="BH200" s="148"/>
      <c r="BI200" s="148"/>
      <c r="BJ200" s="148"/>
      <c r="BK200" s="148"/>
      <c r="BL200" s="148"/>
      <c r="BM200" s="148"/>
      <c r="BN200" s="148"/>
      <c r="BO200" s="148"/>
      <c r="BP200" s="148"/>
      <c r="BQ200" s="148"/>
      <c r="BR200" s="148"/>
      <c r="BS200" s="148"/>
      <c r="BT200" s="148"/>
      <c r="BU200" s="149"/>
    </row>
    <row r="201" spans="1:73" s="94" customFormat="1" ht="51" customHeight="1">
      <c r="A201" s="273" t="s">
        <v>719</v>
      </c>
      <c r="B201" s="284" t="s">
        <v>699</v>
      </c>
      <c r="C201" s="284" t="s">
        <v>627</v>
      </c>
      <c r="D201" s="285">
        <v>101</v>
      </c>
      <c r="E201" s="286" t="s">
        <v>152</v>
      </c>
      <c r="F201" s="287" t="s">
        <v>257</v>
      </c>
      <c r="G201" s="125" t="s">
        <v>307</v>
      </c>
      <c r="H201" s="192" t="s">
        <v>404</v>
      </c>
      <c r="I201" s="125" t="s">
        <v>307</v>
      </c>
      <c r="J201" s="192" t="s">
        <v>326</v>
      </c>
      <c r="K201" s="341"/>
      <c r="L201" s="354" t="s">
        <v>586</v>
      </c>
      <c r="M201" s="290"/>
      <c r="N201" s="291"/>
      <c r="O201" s="292"/>
      <c r="P201" s="293"/>
      <c r="Q201" s="294">
        <v>198</v>
      </c>
      <c r="R201" s="295">
        <v>50</v>
      </c>
      <c r="S201" s="304" t="s">
        <v>285</v>
      </c>
      <c r="T201" s="107"/>
      <c r="U201" s="303"/>
      <c r="V201" s="299" t="s">
        <v>726</v>
      </c>
      <c r="W201" s="299" t="s">
        <v>731</v>
      </c>
      <c r="X201" s="298"/>
      <c r="Y201" s="321" t="s">
        <v>830</v>
      </c>
      <c r="Z201" s="369" t="s">
        <v>657</v>
      </c>
      <c r="AA201" s="415" t="s">
        <v>832</v>
      </c>
      <c r="AB201" s="271"/>
      <c r="AC201" s="321" t="s">
        <v>833</v>
      </c>
      <c r="AD201" s="271" t="s">
        <v>743</v>
      </c>
      <c r="AF201" s="88"/>
      <c r="AG201" s="130"/>
      <c r="AH201" s="130"/>
      <c r="AI201" s="130"/>
      <c r="AJ201" s="130"/>
      <c r="AK201" s="266"/>
      <c r="AL201" s="227"/>
      <c r="AM201" s="267"/>
      <c r="AN201" s="267"/>
      <c r="AO201" s="130"/>
      <c r="AP201" s="113"/>
      <c r="AQ201" s="196"/>
      <c r="AR201" s="113"/>
      <c r="AS201" s="593" t="s">
        <v>571</v>
      </c>
      <c r="AT201" s="586" t="s">
        <v>840</v>
      </c>
      <c r="AU201" s="224" t="s">
        <v>836</v>
      </c>
      <c r="AW201" s="147"/>
      <c r="AX201" s="148"/>
      <c r="AY201" s="148"/>
      <c r="AZ201" s="148"/>
      <c r="BA201" s="148"/>
      <c r="BB201" s="149"/>
      <c r="BD201" s="162"/>
      <c r="BE201" s="160"/>
      <c r="BF201" s="148"/>
      <c r="BG201" s="81"/>
      <c r="BH201" s="148"/>
      <c r="BI201" s="148"/>
      <c r="BJ201" s="148"/>
      <c r="BK201" s="148"/>
      <c r="BL201" s="148"/>
      <c r="BM201" s="148"/>
      <c r="BN201" s="148"/>
      <c r="BO201" s="148"/>
      <c r="BP201" s="148"/>
      <c r="BQ201" s="148"/>
      <c r="BR201" s="148"/>
      <c r="BS201" s="148"/>
      <c r="BT201" s="148"/>
      <c r="BU201" s="149"/>
    </row>
    <row r="202" spans="1:73" s="94" customFormat="1" ht="42" customHeight="1">
      <c r="A202" s="273" t="s">
        <v>719</v>
      </c>
      <c r="B202" s="284" t="s">
        <v>699</v>
      </c>
      <c r="C202" s="284" t="s">
        <v>627</v>
      </c>
      <c r="D202" s="285">
        <v>101</v>
      </c>
      <c r="E202" s="286" t="s">
        <v>153</v>
      </c>
      <c r="F202" s="287" t="s">
        <v>258</v>
      </c>
      <c r="G202" s="276" t="s">
        <v>307</v>
      </c>
      <c r="H202" s="276" t="s">
        <v>335</v>
      </c>
      <c r="I202" s="276" t="s">
        <v>307</v>
      </c>
      <c r="J202" s="276" t="s">
        <v>327</v>
      </c>
      <c r="K202" s="341"/>
      <c r="L202" s="354" t="s">
        <v>589</v>
      </c>
      <c r="M202" s="310"/>
      <c r="N202" s="291"/>
      <c r="O202" s="292"/>
      <c r="P202" s="306"/>
      <c r="Q202" s="294">
        <v>72</v>
      </c>
      <c r="R202" s="295">
        <v>25</v>
      </c>
      <c r="S202" s="304" t="s">
        <v>285</v>
      </c>
      <c r="T202" s="279"/>
      <c r="U202" s="340"/>
      <c r="V202" s="299" t="s">
        <v>726</v>
      </c>
      <c r="W202" s="299" t="s">
        <v>731</v>
      </c>
      <c r="X202" s="303"/>
      <c r="Y202" s="321" t="s">
        <v>830</v>
      </c>
      <c r="Z202" s="369" t="s">
        <v>657</v>
      </c>
      <c r="AA202" s="415" t="s">
        <v>832</v>
      </c>
      <c r="AB202" s="271"/>
      <c r="AC202" s="461" t="s">
        <v>833</v>
      </c>
      <c r="AD202" s="271" t="s">
        <v>743</v>
      </c>
      <c r="AF202" s="88"/>
      <c r="AG202" s="129"/>
      <c r="AH202" s="129"/>
      <c r="AI202" s="129"/>
      <c r="AJ202" s="129"/>
      <c r="AK202" s="227"/>
      <c r="AL202" s="227"/>
      <c r="AM202" s="267"/>
      <c r="AN202" s="267"/>
      <c r="AO202" s="129"/>
      <c r="AP202" s="114"/>
      <c r="AQ202" s="594"/>
      <c r="AR202" s="269"/>
      <c r="AS202" s="585" t="s">
        <v>565</v>
      </c>
      <c r="AT202" s="592" t="s">
        <v>840</v>
      </c>
      <c r="AU202" s="224" t="s">
        <v>837</v>
      </c>
      <c r="AW202" s="147"/>
      <c r="AX202" s="148"/>
      <c r="AY202" s="148"/>
      <c r="AZ202" s="148"/>
      <c r="BA202" s="148"/>
      <c r="BB202" s="149"/>
      <c r="BD202" s="162"/>
      <c r="BE202" s="160"/>
      <c r="BF202" s="148"/>
      <c r="BG202" s="81" t="s">
        <v>303</v>
      </c>
      <c r="BH202" s="148"/>
      <c r="BI202" s="148"/>
      <c r="BJ202" s="148"/>
      <c r="BK202" s="148"/>
      <c r="BL202" s="148"/>
      <c r="BM202" s="148"/>
      <c r="BN202" s="148"/>
      <c r="BO202" s="148"/>
      <c r="BP202" s="148"/>
      <c r="BQ202" s="148"/>
      <c r="BR202" s="148"/>
      <c r="BS202" s="148"/>
      <c r="BT202" s="148"/>
      <c r="BU202" s="149"/>
    </row>
    <row r="203" spans="1:73" s="94" customFormat="1" ht="42" customHeight="1">
      <c r="A203" s="273" t="s">
        <v>719</v>
      </c>
      <c r="B203" s="284" t="s">
        <v>699</v>
      </c>
      <c r="C203" s="284" t="s">
        <v>627</v>
      </c>
      <c r="D203" s="285">
        <v>101</v>
      </c>
      <c r="E203" s="286" t="s">
        <v>496</v>
      </c>
      <c r="F203" s="287" t="s">
        <v>497</v>
      </c>
      <c r="G203" s="125" t="s">
        <v>307</v>
      </c>
      <c r="H203" s="198" t="s">
        <v>304</v>
      </c>
      <c r="I203" s="125"/>
      <c r="J203" s="125"/>
      <c r="K203" s="341"/>
      <c r="L203" s="354" t="s">
        <v>500</v>
      </c>
      <c r="M203" s="310"/>
      <c r="N203" s="291"/>
      <c r="O203" s="292"/>
      <c r="P203" s="306"/>
      <c r="Q203" s="294">
        <v>60</v>
      </c>
      <c r="R203" s="295">
        <v>150</v>
      </c>
      <c r="S203" s="304" t="s">
        <v>284</v>
      </c>
      <c r="T203" s="107"/>
      <c r="U203" s="303"/>
      <c r="V203" s="299" t="s">
        <v>726</v>
      </c>
      <c r="W203" s="299" t="s">
        <v>731</v>
      </c>
      <c r="X203" s="298"/>
      <c r="Y203" s="321" t="s">
        <v>830</v>
      </c>
      <c r="Z203" s="369" t="s">
        <v>657</v>
      </c>
      <c r="AA203" s="415" t="s">
        <v>832</v>
      </c>
      <c r="AB203" s="271"/>
      <c r="AC203" s="321" t="s">
        <v>833</v>
      </c>
      <c r="AD203" s="271" t="s">
        <v>743</v>
      </c>
      <c r="AF203" s="88"/>
      <c r="AG203" s="129"/>
      <c r="AH203" s="129"/>
      <c r="AI203" s="129"/>
      <c r="AJ203" s="129"/>
      <c r="AK203" s="266"/>
      <c r="AL203" s="227"/>
      <c r="AM203" s="129"/>
      <c r="AN203" s="129"/>
      <c r="AO203" s="129"/>
      <c r="AP203" s="114"/>
      <c r="AQ203" s="113"/>
      <c r="AR203" s="113"/>
      <c r="AS203" s="585" t="s">
        <v>565</v>
      </c>
      <c r="AT203" s="586" t="s">
        <v>840</v>
      </c>
      <c r="AU203" s="224" t="s">
        <v>836</v>
      </c>
      <c r="AW203" s="147"/>
      <c r="AX203" s="148"/>
      <c r="AY203" s="148"/>
      <c r="AZ203" s="148"/>
      <c r="BA203" s="148"/>
      <c r="BB203" s="149"/>
      <c r="BD203" s="162"/>
      <c r="BE203" s="160"/>
      <c r="BF203" s="148"/>
      <c r="BG203" s="81"/>
      <c r="BH203" s="148"/>
      <c r="BI203" s="148"/>
      <c r="BJ203" s="148"/>
      <c r="BK203" s="148"/>
      <c r="BL203" s="148"/>
      <c r="BM203" s="148"/>
      <c r="BN203" s="148"/>
      <c r="BO203" s="148"/>
      <c r="BP203" s="148"/>
      <c r="BQ203" s="148"/>
      <c r="BR203" s="148"/>
      <c r="BS203" s="148"/>
      <c r="BT203" s="148"/>
      <c r="BU203" s="149"/>
    </row>
    <row r="204" spans="1:73" s="94" customFormat="1" ht="42" customHeight="1">
      <c r="A204" s="273" t="s">
        <v>719</v>
      </c>
      <c r="B204" s="284" t="s">
        <v>699</v>
      </c>
      <c r="C204" s="284" t="s">
        <v>627</v>
      </c>
      <c r="D204" s="285">
        <v>101</v>
      </c>
      <c r="E204" s="286" t="s">
        <v>498</v>
      </c>
      <c r="F204" s="287" t="s">
        <v>499</v>
      </c>
      <c r="G204" s="125" t="s">
        <v>307</v>
      </c>
      <c r="H204" s="198" t="s">
        <v>304</v>
      </c>
      <c r="I204" s="125"/>
      <c r="J204" s="125"/>
      <c r="K204" s="341"/>
      <c r="L204" s="354" t="s">
        <v>358</v>
      </c>
      <c r="M204" s="310"/>
      <c r="N204" s="291"/>
      <c r="O204" s="292"/>
      <c r="P204" s="306"/>
      <c r="Q204" s="294">
        <v>67</v>
      </c>
      <c r="R204" s="295">
        <v>135</v>
      </c>
      <c r="S204" s="304" t="s">
        <v>284</v>
      </c>
      <c r="T204" s="107"/>
      <c r="U204" s="303"/>
      <c r="V204" s="299" t="s">
        <v>726</v>
      </c>
      <c r="W204" s="299" t="s">
        <v>731</v>
      </c>
      <c r="X204" s="298"/>
      <c r="Y204" s="321" t="s">
        <v>830</v>
      </c>
      <c r="Z204" s="369" t="s">
        <v>657</v>
      </c>
      <c r="AA204" s="415" t="s">
        <v>832</v>
      </c>
      <c r="AB204" s="271"/>
      <c r="AC204" s="461" t="s">
        <v>833</v>
      </c>
      <c r="AD204" s="271" t="s">
        <v>743</v>
      </c>
      <c r="AF204" s="88"/>
      <c r="AG204" s="129"/>
      <c r="AH204" s="129"/>
      <c r="AI204" s="129"/>
      <c r="AJ204" s="129"/>
      <c r="AK204" s="130"/>
      <c r="AL204" s="130"/>
      <c r="AM204" s="129"/>
      <c r="AN204" s="129"/>
      <c r="AO204" s="129"/>
      <c r="AP204" s="114"/>
      <c r="AQ204" s="113"/>
      <c r="AR204" s="113"/>
      <c r="AS204" s="585" t="s">
        <v>565</v>
      </c>
      <c r="AT204" s="592" t="s">
        <v>840</v>
      </c>
      <c r="AU204" s="224" t="s">
        <v>837</v>
      </c>
      <c r="AW204" s="147"/>
      <c r="AX204" s="148"/>
      <c r="AY204" s="148"/>
      <c r="AZ204" s="148"/>
      <c r="BA204" s="148"/>
      <c r="BB204" s="149"/>
      <c r="BD204" s="162"/>
      <c r="BE204" s="160"/>
      <c r="BF204" s="148"/>
      <c r="BG204" s="148"/>
      <c r="BH204" s="148"/>
      <c r="BI204" s="148"/>
      <c r="BJ204" s="148"/>
      <c r="BK204" s="148"/>
      <c r="BL204" s="148"/>
      <c r="BM204" s="148"/>
      <c r="BN204" s="148"/>
      <c r="BO204" s="148"/>
      <c r="BP204" s="148"/>
      <c r="BQ204" s="148"/>
      <c r="BR204" s="148"/>
      <c r="BS204" s="148"/>
      <c r="BT204" s="148"/>
      <c r="BU204" s="149"/>
    </row>
    <row r="205" spans="1:73" s="94" customFormat="1" ht="42" customHeight="1">
      <c r="A205" s="273" t="s">
        <v>719</v>
      </c>
      <c r="B205" s="284" t="s">
        <v>699</v>
      </c>
      <c r="C205" s="284" t="s">
        <v>627</v>
      </c>
      <c r="D205" s="285">
        <v>101</v>
      </c>
      <c r="E205" s="286" t="s">
        <v>154</v>
      </c>
      <c r="F205" s="287" t="s">
        <v>262</v>
      </c>
      <c r="G205" s="125" t="s">
        <v>307</v>
      </c>
      <c r="H205" s="125" t="s">
        <v>335</v>
      </c>
      <c r="I205" s="125" t="s">
        <v>307</v>
      </c>
      <c r="J205" s="192" t="s">
        <v>328</v>
      </c>
      <c r="K205" s="341"/>
      <c r="L205" s="354" t="s">
        <v>587</v>
      </c>
      <c r="M205" s="290"/>
      <c r="N205" s="291"/>
      <c r="O205" s="292"/>
      <c r="P205" s="306"/>
      <c r="Q205" s="294">
        <v>67</v>
      </c>
      <c r="R205" s="295">
        <v>47</v>
      </c>
      <c r="S205" s="304" t="s">
        <v>285</v>
      </c>
      <c r="T205" s="107"/>
      <c r="U205" s="303"/>
      <c r="V205" s="299" t="s">
        <v>726</v>
      </c>
      <c r="W205" s="299" t="s">
        <v>731</v>
      </c>
      <c r="X205" s="298"/>
      <c r="Y205" s="321" t="s">
        <v>830</v>
      </c>
      <c r="Z205" s="369" t="s">
        <v>657</v>
      </c>
      <c r="AA205" s="415" t="s">
        <v>832</v>
      </c>
      <c r="AB205" s="271"/>
      <c r="AC205" s="321" t="s">
        <v>833</v>
      </c>
      <c r="AD205" s="271" t="s">
        <v>743</v>
      </c>
      <c r="AF205" s="88"/>
      <c r="AG205" s="130"/>
      <c r="AH205" s="130"/>
      <c r="AI205" s="130"/>
      <c r="AJ205" s="130"/>
      <c r="AK205" s="130"/>
      <c r="AL205" s="130"/>
      <c r="AM205" s="130"/>
      <c r="AN205" s="130"/>
      <c r="AO205" s="130"/>
      <c r="AP205" s="113"/>
      <c r="AQ205" s="196"/>
      <c r="AR205" s="113"/>
      <c r="AS205" s="585" t="s">
        <v>565</v>
      </c>
      <c r="AT205" s="586" t="s">
        <v>840</v>
      </c>
      <c r="AU205" s="224" t="s">
        <v>836</v>
      </c>
      <c r="AW205" s="147"/>
      <c r="AX205" s="148"/>
      <c r="AY205" s="148"/>
      <c r="AZ205" s="148"/>
      <c r="BA205" s="148"/>
      <c r="BB205" s="149"/>
      <c r="BD205" s="162"/>
      <c r="BE205" s="160"/>
      <c r="BF205" s="148"/>
      <c r="BG205" s="81"/>
      <c r="BH205" s="148"/>
      <c r="BI205" s="148"/>
      <c r="BJ205" s="148"/>
      <c r="BK205" s="148"/>
      <c r="BL205" s="148"/>
      <c r="BM205" s="148"/>
      <c r="BN205" s="148"/>
      <c r="BO205" s="148"/>
      <c r="BP205" s="148"/>
      <c r="BQ205" s="148"/>
      <c r="BR205" s="148"/>
      <c r="BS205" s="148"/>
      <c r="BT205" s="148"/>
      <c r="BU205" s="149"/>
    </row>
    <row r="206" spans="1:73" s="94" customFormat="1" ht="42" customHeight="1">
      <c r="A206" s="273" t="s">
        <v>719</v>
      </c>
      <c r="B206" s="284" t="s">
        <v>699</v>
      </c>
      <c r="C206" s="284" t="s">
        <v>627</v>
      </c>
      <c r="D206" s="285">
        <v>101</v>
      </c>
      <c r="E206" s="286" t="s">
        <v>501</v>
      </c>
      <c r="F206" s="288" t="s">
        <v>502</v>
      </c>
      <c r="G206" s="125" t="s">
        <v>307</v>
      </c>
      <c r="H206" s="198" t="s">
        <v>304</v>
      </c>
      <c r="I206" s="125"/>
      <c r="J206" s="125"/>
      <c r="K206" s="341"/>
      <c r="L206" s="354" t="s">
        <v>500</v>
      </c>
      <c r="M206" s="310"/>
      <c r="N206" s="291"/>
      <c r="O206" s="292"/>
      <c r="P206" s="306"/>
      <c r="Q206" s="294">
        <v>29</v>
      </c>
      <c r="R206" s="295">
        <v>150</v>
      </c>
      <c r="S206" s="304" t="s">
        <v>284</v>
      </c>
      <c r="T206" s="107"/>
      <c r="U206" s="303"/>
      <c r="V206" s="299" t="s">
        <v>726</v>
      </c>
      <c r="W206" s="299" t="s">
        <v>731</v>
      </c>
      <c r="X206" s="298"/>
      <c r="Y206" s="321" t="s">
        <v>830</v>
      </c>
      <c r="Z206" s="369" t="s">
        <v>657</v>
      </c>
      <c r="AA206" s="415" t="s">
        <v>832</v>
      </c>
      <c r="AB206" s="271"/>
      <c r="AC206" s="461" t="s">
        <v>833</v>
      </c>
      <c r="AD206" s="271" t="s">
        <v>743</v>
      </c>
      <c r="AF206" s="88"/>
      <c r="AG206" s="130"/>
      <c r="AH206" s="130"/>
      <c r="AI206" s="130"/>
      <c r="AJ206" s="130"/>
      <c r="AK206" s="130"/>
      <c r="AL206" s="130"/>
      <c r="AM206" s="130"/>
      <c r="AN206" s="130"/>
      <c r="AO206" s="130"/>
      <c r="AP206" s="113"/>
      <c r="AQ206" s="197"/>
      <c r="AR206" s="113"/>
      <c r="AS206" s="585" t="s">
        <v>565</v>
      </c>
      <c r="AT206" s="586" t="s">
        <v>840</v>
      </c>
      <c r="AU206" s="224" t="s">
        <v>837</v>
      </c>
      <c r="AW206" s="147"/>
      <c r="AX206" s="148"/>
      <c r="AY206" s="148"/>
      <c r="AZ206" s="148"/>
      <c r="BA206" s="148"/>
      <c r="BB206" s="149"/>
      <c r="BD206" s="162"/>
      <c r="BE206" s="160"/>
      <c r="BF206" s="148"/>
      <c r="BG206" s="81"/>
      <c r="BH206" s="148"/>
      <c r="BI206" s="148"/>
      <c r="BJ206" s="148"/>
      <c r="BK206" s="148"/>
      <c r="BL206" s="148"/>
      <c r="BM206" s="148"/>
      <c r="BN206" s="148"/>
      <c r="BO206" s="148"/>
      <c r="BP206" s="148"/>
      <c r="BQ206" s="148"/>
      <c r="BR206" s="148"/>
      <c r="BS206" s="148"/>
      <c r="BT206" s="148"/>
      <c r="BU206" s="149"/>
    </row>
    <row r="207" spans="1:73" s="94" customFormat="1" ht="42" customHeight="1">
      <c r="A207" s="273" t="s">
        <v>719</v>
      </c>
      <c r="B207" s="284" t="s">
        <v>699</v>
      </c>
      <c r="C207" s="284" t="s">
        <v>627</v>
      </c>
      <c r="D207" s="285">
        <v>101</v>
      </c>
      <c r="E207" s="286" t="s">
        <v>503</v>
      </c>
      <c r="F207" s="345" t="s">
        <v>504</v>
      </c>
      <c r="G207" s="125" t="s">
        <v>307</v>
      </c>
      <c r="H207" s="198" t="s">
        <v>304</v>
      </c>
      <c r="I207" s="125"/>
      <c r="J207" s="125"/>
      <c r="K207" s="341"/>
      <c r="L207" s="354" t="s">
        <v>358</v>
      </c>
      <c r="M207" s="310"/>
      <c r="N207" s="291"/>
      <c r="O207" s="292"/>
      <c r="P207" s="306"/>
      <c r="Q207" s="294">
        <v>54</v>
      </c>
      <c r="R207" s="295">
        <v>125</v>
      </c>
      <c r="S207" s="304" t="s">
        <v>284</v>
      </c>
      <c r="T207" s="107"/>
      <c r="U207" s="340"/>
      <c r="V207" s="299" t="s">
        <v>726</v>
      </c>
      <c r="W207" s="299" t="s">
        <v>731</v>
      </c>
      <c r="X207" s="298"/>
      <c r="Y207" s="321" t="s">
        <v>830</v>
      </c>
      <c r="Z207" s="369" t="s">
        <v>657</v>
      </c>
      <c r="AA207" s="415" t="s">
        <v>832</v>
      </c>
      <c r="AB207" s="271"/>
      <c r="AC207" s="321" t="s">
        <v>833</v>
      </c>
      <c r="AD207" s="271" t="s">
        <v>743</v>
      </c>
      <c r="AF207" s="88"/>
      <c r="AG207" s="130"/>
      <c r="AH207" s="130"/>
      <c r="AI207" s="130"/>
      <c r="AJ207" s="130"/>
      <c r="AK207" s="130"/>
      <c r="AL207" s="130"/>
      <c r="AM207" s="130"/>
      <c r="AN207" s="130"/>
      <c r="AO207" s="130"/>
      <c r="AP207" s="113"/>
      <c r="AQ207" s="197"/>
      <c r="AR207" s="113"/>
      <c r="AS207" s="585" t="s">
        <v>565</v>
      </c>
      <c r="AT207" s="592" t="s">
        <v>840</v>
      </c>
      <c r="AU207" s="224" t="s">
        <v>836</v>
      </c>
      <c r="AW207" s="147"/>
      <c r="AX207" s="148"/>
      <c r="AY207" s="148"/>
      <c r="AZ207" s="148"/>
      <c r="BA207" s="148"/>
      <c r="BB207" s="149"/>
      <c r="BD207" s="162"/>
      <c r="BE207" s="160"/>
      <c r="BF207" s="148"/>
      <c r="BG207" s="81"/>
      <c r="BH207" s="148"/>
      <c r="BI207" s="148"/>
      <c r="BJ207" s="148"/>
      <c r="BK207" s="148"/>
      <c r="BL207" s="148"/>
      <c r="BM207" s="148"/>
      <c r="BN207" s="148"/>
      <c r="BO207" s="148"/>
      <c r="BP207" s="148"/>
      <c r="BQ207" s="148"/>
      <c r="BR207" s="148"/>
      <c r="BS207" s="148"/>
      <c r="BT207" s="148"/>
      <c r="BU207" s="149"/>
    </row>
    <row r="208" spans="1:73" s="94" customFormat="1" ht="42" customHeight="1">
      <c r="A208" s="273" t="s">
        <v>719</v>
      </c>
      <c r="B208" s="284" t="s">
        <v>699</v>
      </c>
      <c r="C208" s="284" t="s">
        <v>627</v>
      </c>
      <c r="D208" s="285">
        <v>101</v>
      </c>
      <c r="E208" s="286" t="s">
        <v>155</v>
      </c>
      <c r="F208" s="307" t="s">
        <v>263</v>
      </c>
      <c r="G208" s="189" t="s">
        <v>307</v>
      </c>
      <c r="H208" s="185" t="s">
        <v>335</v>
      </c>
      <c r="I208" s="125" t="s">
        <v>307</v>
      </c>
      <c r="J208" s="185" t="s">
        <v>307</v>
      </c>
      <c r="K208" s="341"/>
      <c r="L208" s="354" t="s">
        <v>588</v>
      </c>
      <c r="M208" s="310"/>
      <c r="N208" s="291"/>
      <c r="O208" s="292"/>
      <c r="P208" s="306"/>
      <c r="Q208" s="294">
        <v>137</v>
      </c>
      <c r="R208" s="295"/>
      <c r="S208" s="304"/>
      <c r="T208" s="107"/>
      <c r="U208" s="303"/>
      <c r="V208" s="299" t="s">
        <v>726</v>
      </c>
      <c r="W208" s="299" t="s">
        <v>731</v>
      </c>
      <c r="X208" s="298"/>
      <c r="Y208" s="321" t="s">
        <v>831</v>
      </c>
      <c r="Z208" s="369" t="s">
        <v>657</v>
      </c>
      <c r="AA208" s="415" t="s">
        <v>834</v>
      </c>
      <c r="AB208" s="271"/>
      <c r="AC208" s="461" t="s">
        <v>833</v>
      </c>
      <c r="AD208" s="271" t="s">
        <v>743</v>
      </c>
      <c r="AF208" s="88"/>
      <c r="AG208" s="130"/>
      <c r="AH208" s="130"/>
      <c r="AI208" s="130"/>
      <c r="AJ208" s="130"/>
      <c r="AK208" s="130"/>
      <c r="AL208" s="130"/>
      <c r="AM208" s="130"/>
      <c r="AN208" s="130"/>
      <c r="AO208" s="130"/>
      <c r="AP208" s="113"/>
      <c r="AQ208" s="114" t="s">
        <v>840</v>
      </c>
      <c r="AR208" s="113" t="s">
        <v>845</v>
      </c>
      <c r="AS208" s="585" t="s">
        <v>565</v>
      </c>
      <c r="AT208" s="586" t="s">
        <v>840</v>
      </c>
      <c r="AU208" s="224" t="s">
        <v>837</v>
      </c>
      <c r="AW208" s="147"/>
      <c r="AX208" s="148"/>
      <c r="AY208" s="148"/>
      <c r="AZ208" s="148"/>
      <c r="BA208" s="148"/>
      <c r="BB208" s="149"/>
      <c r="BD208" s="162"/>
      <c r="BE208" s="160"/>
      <c r="BF208" s="148"/>
      <c r="BG208" s="148"/>
      <c r="BH208" s="148"/>
      <c r="BI208" s="148"/>
      <c r="BJ208" s="148"/>
      <c r="BK208" s="148"/>
      <c r="BL208" s="148"/>
      <c r="BM208" s="148"/>
      <c r="BN208" s="148"/>
      <c r="BO208" s="148"/>
      <c r="BP208" s="148"/>
      <c r="BQ208" s="148"/>
      <c r="BR208" s="148"/>
      <c r="BS208" s="148"/>
      <c r="BT208" s="148"/>
      <c r="BU208" s="149"/>
    </row>
    <row r="209" spans="1:73" s="94" customFormat="1" ht="42" customHeight="1">
      <c r="A209" s="273" t="s">
        <v>719</v>
      </c>
      <c r="B209" s="284" t="s">
        <v>699</v>
      </c>
      <c r="C209" s="284" t="s">
        <v>627</v>
      </c>
      <c r="D209" s="285">
        <v>101</v>
      </c>
      <c r="E209" s="286" t="s">
        <v>505</v>
      </c>
      <c r="F209" s="307" t="s">
        <v>506</v>
      </c>
      <c r="G209" s="189" t="s">
        <v>307</v>
      </c>
      <c r="H209" s="198" t="s">
        <v>304</v>
      </c>
      <c r="I209" s="212"/>
      <c r="J209" s="188"/>
      <c r="K209" s="341"/>
      <c r="L209" s="354" t="s">
        <v>358</v>
      </c>
      <c r="M209" s="310"/>
      <c r="N209" s="291"/>
      <c r="O209" s="292"/>
      <c r="P209" s="306"/>
      <c r="Q209" s="294">
        <v>105</v>
      </c>
      <c r="R209" s="295">
        <v>25</v>
      </c>
      <c r="S209" s="304" t="s">
        <v>284</v>
      </c>
      <c r="T209" s="107"/>
      <c r="U209" s="303"/>
      <c r="V209" s="299" t="s">
        <v>726</v>
      </c>
      <c r="W209" s="299" t="s">
        <v>731</v>
      </c>
      <c r="X209" s="298"/>
      <c r="Y209" s="321" t="s">
        <v>830</v>
      </c>
      <c r="Z209" s="369" t="s">
        <v>657</v>
      </c>
      <c r="AA209" s="415" t="s">
        <v>832</v>
      </c>
      <c r="AB209" s="271"/>
      <c r="AC209" s="321" t="s">
        <v>833</v>
      </c>
      <c r="AD209" s="271" t="s">
        <v>743</v>
      </c>
      <c r="AF209" s="88"/>
      <c r="AG209" s="130"/>
      <c r="AH209" s="130"/>
      <c r="AI209" s="130"/>
      <c r="AJ209" s="130"/>
      <c r="AK209" s="227"/>
      <c r="AL209" s="227"/>
      <c r="AM209" s="267"/>
      <c r="AN209" s="267"/>
      <c r="AO209" s="130" t="s">
        <v>841</v>
      </c>
      <c r="AP209" s="113" t="s">
        <v>845</v>
      </c>
      <c r="AQ209" s="114"/>
      <c r="AR209" s="113"/>
      <c r="AS209" s="585" t="s">
        <v>565</v>
      </c>
      <c r="AT209" s="592" t="s">
        <v>840</v>
      </c>
      <c r="AU209" s="224" t="s">
        <v>836</v>
      </c>
      <c r="AW209" s="147"/>
      <c r="AX209" s="148"/>
      <c r="AY209" s="148"/>
      <c r="AZ209" s="148"/>
      <c r="BA209" s="148"/>
      <c r="BB209" s="149"/>
      <c r="BD209" s="162"/>
      <c r="BE209" s="160"/>
      <c r="BF209" s="148"/>
      <c r="BG209" s="81" t="s">
        <v>303</v>
      </c>
      <c r="BH209" s="148"/>
      <c r="BI209" s="148"/>
      <c r="BJ209" s="148"/>
      <c r="BK209" s="148"/>
      <c r="BL209" s="148"/>
      <c r="BM209" s="148"/>
      <c r="BN209" s="148"/>
      <c r="BO209" s="148"/>
      <c r="BP209" s="148"/>
      <c r="BQ209" s="148"/>
      <c r="BR209" s="148"/>
      <c r="BS209" s="148"/>
      <c r="BT209" s="148"/>
      <c r="BU209" s="149"/>
    </row>
    <row r="210" spans="1:73" s="94" customFormat="1" ht="42" customHeight="1">
      <c r="A210" s="273" t="s">
        <v>719</v>
      </c>
      <c r="B210" s="284" t="s">
        <v>699</v>
      </c>
      <c r="C210" s="284" t="s">
        <v>627</v>
      </c>
      <c r="D210" s="285">
        <v>101</v>
      </c>
      <c r="E210" s="286" t="s">
        <v>507</v>
      </c>
      <c r="F210" s="307" t="s">
        <v>508</v>
      </c>
      <c r="G210" s="189" t="s">
        <v>307</v>
      </c>
      <c r="H210" s="198" t="s">
        <v>304</v>
      </c>
      <c r="I210" s="212"/>
      <c r="J210" s="188"/>
      <c r="K210" s="341"/>
      <c r="L210" s="354" t="s">
        <v>358</v>
      </c>
      <c r="M210" s="310"/>
      <c r="N210" s="291"/>
      <c r="O210" s="292"/>
      <c r="P210" s="306"/>
      <c r="Q210" s="294">
        <v>81</v>
      </c>
      <c r="R210" s="295">
        <v>58</v>
      </c>
      <c r="S210" s="304" t="s">
        <v>285</v>
      </c>
      <c r="T210" s="107"/>
      <c r="U210" s="303"/>
      <c r="V210" s="299" t="s">
        <v>726</v>
      </c>
      <c r="W210" s="299" t="s">
        <v>731</v>
      </c>
      <c r="X210" s="298"/>
      <c r="Y210" s="321" t="s">
        <v>830</v>
      </c>
      <c r="Z210" s="369" t="s">
        <v>657</v>
      </c>
      <c r="AA210" s="415" t="s">
        <v>832</v>
      </c>
      <c r="AB210" s="271"/>
      <c r="AC210" s="461" t="s">
        <v>833</v>
      </c>
      <c r="AD210" s="271" t="s">
        <v>743</v>
      </c>
      <c r="AF210" s="88"/>
      <c r="AG210" s="130"/>
      <c r="AH210" s="130"/>
      <c r="AI210" s="130"/>
      <c r="AJ210" s="130"/>
      <c r="AK210" s="227"/>
      <c r="AL210" s="227"/>
      <c r="AM210" s="267" t="s">
        <v>838</v>
      </c>
      <c r="AN210" s="267" t="s">
        <v>844</v>
      </c>
      <c r="AO210" s="130"/>
      <c r="AP210" s="113"/>
      <c r="AQ210" s="114"/>
      <c r="AR210" s="113"/>
      <c r="AS210" s="585" t="s">
        <v>565</v>
      </c>
      <c r="AT210" s="586" t="s">
        <v>840</v>
      </c>
      <c r="AU210" s="224" t="s">
        <v>837</v>
      </c>
      <c r="AW210" s="147"/>
      <c r="AX210" s="148"/>
      <c r="AY210" s="148"/>
      <c r="AZ210" s="148"/>
      <c r="BA210" s="148"/>
      <c r="BB210" s="149"/>
      <c r="BD210" s="162"/>
      <c r="BE210" s="160"/>
      <c r="BF210" s="148"/>
      <c r="BG210" s="81" t="s">
        <v>303</v>
      </c>
      <c r="BH210" s="148"/>
      <c r="BI210" s="148"/>
      <c r="BJ210" s="148"/>
      <c r="BK210" s="148"/>
      <c r="BL210" s="148"/>
      <c r="BM210" s="148"/>
      <c r="BN210" s="148"/>
      <c r="BO210" s="148"/>
      <c r="BP210" s="148"/>
      <c r="BQ210" s="148"/>
      <c r="BR210" s="148"/>
      <c r="BS210" s="148"/>
      <c r="BT210" s="148"/>
      <c r="BU210" s="149"/>
    </row>
    <row r="211" spans="1:73" s="94" customFormat="1" ht="42" customHeight="1">
      <c r="A211" s="273" t="s">
        <v>38</v>
      </c>
      <c r="B211" s="284" t="s">
        <v>699</v>
      </c>
      <c r="C211" s="284" t="s">
        <v>627</v>
      </c>
      <c r="D211" s="285">
        <v>101</v>
      </c>
      <c r="E211" s="286" t="s">
        <v>509</v>
      </c>
      <c r="F211" s="408" t="s">
        <v>510</v>
      </c>
      <c r="G211" s="280" t="s">
        <v>307</v>
      </c>
      <c r="H211" s="401" t="s">
        <v>304</v>
      </c>
      <c r="I211" s="402"/>
      <c r="J211" s="281"/>
      <c r="K211" s="341"/>
      <c r="L211" s="354" t="s">
        <v>358</v>
      </c>
      <c r="M211" s="310"/>
      <c r="N211" s="291"/>
      <c r="O211" s="292"/>
      <c r="P211" s="306"/>
      <c r="Q211" s="294">
        <v>95</v>
      </c>
      <c r="R211" s="295">
        <v>125</v>
      </c>
      <c r="S211" s="304" t="s">
        <v>285</v>
      </c>
      <c r="T211" s="279"/>
      <c r="U211" s="303"/>
      <c r="V211" s="299" t="s">
        <v>726</v>
      </c>
      <c r="W211" s="299" t="s">
        <v>781</v>
      </c>
      <c r="X211" s="298"/>
      <c r="Y211" s="321" t="s">
        <v>830</v>
      </c>
      <c r="Z211" s="369" t="s">
        <v>657</v>
      </c>
      <c r="AA211" s="415" t="s">
        <v>832</v>
      </c>
      <c r="AB211" s="271"/>
      <c r="AC211" s="321" t="s">
        <v>833</v>
      </c>
      <c r="AD211" s="271" t="s">
        <v>652</v>
      </c>
      <c r="AF211" s="88"/>
      <c r="AG211" s="130"/>
      <c r="AH211" s="130"/>
      <c r="AI211" s="130"/>
      <c r="AJ211" s="130"/>
      <c r="AK211" s="130" t="s">
        <v>840</v>
      </c>
      <c r="AL211" s="130" t="s">
        <v>843</v>
      </c>
      <c r="AM211" s="267"/>
      <c r="AN211" s="267"/>
      <c r="AO211" s="130"/>
      <c r="AP211" s="113"/>
      <c r="AQ211" s="114"/>
      <c r="AR211" s="113"/>
      <c r="AS211" s="585" t="s">
        <v>565</v>
      </c>
      <c r="AT211" s="592" t="s">
        <v>840</v>
      </c>
      <c r="AU211" s="224" t="s">
        <v>836</v>
      </c>
      <c r="AW211" s="147"/>
      <c r="AX211" s="148"/>
      <c r="AY211" s="148"/>
      <c r="AZ211" s="148"/>
      <c r="BA211" s="148"/>
      <c r="BB211" s="149"/>
      <c r="BD211" s="162"/>
      <c r="BE211" s="160"/>
      <c r="BF211" s="148"/>
      <c r="BG211" s="81"/>
      <c r="BH211" s="148"/>
      <c r="BI211" s="148"/>
      <c r="BJ211" s="148"/>
      <c r="BK211" s="148"/>
      <c r="BL211" s="148"/>
      <c r="BM211" s="148"/>
      <c r="BN211" s="148"/>
      <c r="BO211" s="148"/>
      <c r="BP211" s="148"/>
      <c r="BQ211" s="148"/>
      <c r="BR211" s="148"/>
      <c r="BS211" s="148"/>
      <c r="BT211" s="148"/>
      <c r="BU211" s="149"/>
    </row>
    <row r="212" spans="1:73" s="94" customFormat="1" ht="42" customHeight="1">
      <c r="A212" s="273" t="s">
        <v>38</v>
      </c>
      <c r="B212" s="284" t="s">
        <v>699</v>
      </c>
      <c r="C212" s="284" t="s">
        <v>627</v>
      </c>
      <c r="D212" s="285">
        <v>101</v>
      </c>
      <c r="E212" s="286" t="s">
        <v>621</v>
      </c>
      <c r="F212" s="309" t="s">
        <v>622</v>
      </c>
      <c r="G212" s="308"/>
      <c r="H212" s="390"/>
      <c r="I212" s="391"/>
      <c r="J212" s="309"/>
      <c r="K212" s="341"/>
      <c r="L212" s="354" t="s">
        <v>728</v>
      </c>
      <c r="M212" s="310"/>
      <c r="N212" s="291"/>
      <c r="O212" s="292"/>
      <c r="P212" s="306"/>
      <c r="Q212" s="294"/>
      <c r="R212" s="295"/>
      <c r="S212" s="304"/>
      <c r="T212" s="298"/>
      <c r="U212" s="303"/>
      <c r="V212" s="299" t="s">
        <v>739</v>
      </c>
      <c r="W212" s="299" t="s">
        <v>762</v>
      </c>
      <c r="X212" s="298"/>
      <c r="Y212" s="321" t="s">
        <v>830</v>
      </c>
      <c r="Z212" s="386" t="s">
        <v>763</v>
      </c>
      <c r="AA212" s="415" t="s">
        <v>832</v>
      </c>
      <c r="AB212" s="271"/>
      <c r="AC212" s="461" t="s">
        <v>833</v>
      </c>
      <c r="AD212" s="271" t="s">
        <v>749</v>
      </c>
      <c r="AF212" s="88"/>
      <c r="AG212" s="130"/>
      <c r="AH212" s="130"/>
      <c r="AI212" s="181" t="s">
        <v>841</v>
      </c>
      <c r="AJ212" s="181" t="s">
        <v>842</v>
      </c>
      <c r="AK212" s="130"/>
      <c r="AL212" s="130"/>
      <c r="AM212" s="130"/>
      <c r="AN212" s="130"/>
      <c r="AO212" s="130"/>
      <c r="AP212" s="113"/>
      <c r="AQ212" s="114"/>
      <c r="AR212" s="113"/>
      <c r="AS212" s="113"/>
      <c r="AT212" s="586" t="s">
        <v>840</v>
      </c>
      <c r="AU212" s="224" t="s">
        <v>837</v>
      </c>
      <c r="AW212" s="147"/>
      <c r="AX212" s="148"/>
      <c r="AY212" s="148"/>
      <c r="AZ212" s="148"/>
      <c r="BA212" s="148"/>
      <c r="BB212" s="149"/>
      <c r="BD212" s="162"/>
      <c r="BE212" s="160"/>
      <c r="BF212" s="148"/>
      <c r="BG212" s="81"/>
      <c r="BH212" s="148"/>
      <c r="BI212" s="148"/>
      <c r="BJ212" s="148"/>
      <c r="BK212" s="148"/>
      <c r="BL212" s="148"/>
      <c r="BM212" s="148"/>
      <c r="BN212" s="148"/>
      <c r="BO212" s="148"/>
      <c r="BP212" s="148"/>
      <c r="BQ212" s="148"/>
      <c r="BR212" s="148"/>
      <c r="BS212" s="148"/>
      <c r="BT212" s="148"/>
      <c r="BU212" s="149"/>
    </row>
    <row r="213" spans="1:73" s="94" customFormat="1" ht="226.5" customHeight="1">
      <c r="A213" s="273" t="s">
        <v>38</v>
      </c>
      <c r="B213" s="284" t="s">
        <v>699</v>
      </c>
      <c r="C213" s="284" t="s">
        <v>627</v>
      </c>
      <c r="D213" s="285">
        <v>101</v>
      </c>
      <c r="E213" s="286" t="s">
        <v>539</v>
      </c>
      <c r="F213" s="309" t="s">
        <v>540</v>
      </c>
      <c r="G213" s="308" t="s">
        <v>307</v>
      </c>
      <c r="H213" s="390" t="s">
        <v>304</v>
      </c>
      <c r="I213" s="391"/>
      <c r="J213" s="309"/>
      <c r="K213" s="341"/>
      <c r="L213" s="392" t="s">
        <v>687</v>
      </c>
      <c r="M213" s="310"/>
      <c r="N213" s="291"/>
      <c r="O213" s="292"/>
      <c r="P213" s="293"/>
      <c r="Q213" s="294">
        <v>418</v>
      </c>
      <c r="R213" s="295"/>
      <c r="S213" s="304"/>
      <c r="T213" s="298"/>
      <c r="U213" s="352"/>
      <c r="V213" s="299" t="s">
        <v>739</v>
      </c>
      <c r="W213" s="299" t="s">
        <v>762</v>
      </c>
      <c r="X213" s="298"/>
      <c r="Y213" s="321" t="s">
        <v>830</v>
      </c>
      <c r="Z213" s="386" t="s">
        <v>763</v>
      </c>
      <c r="AA213" s="415" t="s">
        <v>832</v>
      </c>
      <c r="AB213" s="271"/>
      <c r="AC213" s="321" t="s">
        <v>833</v>
      </c>
      <c r="AD213" s="271" t="s">
        <v>749</v>
      </c>
      <c r="AF213" s="94" t="s">
        <v>840</v>
      </c>
      <c r="AG213" s="130" t="s">
        <v>838</v>
      </c>
      <c r="AH213" s="130" t="s">
        <v>837</v>
      </c>
      <c r="AI213" s="181"/>
      <c r="AJ213" s="181"/>
      <c r="AK213" s="130"/>
      <c r="AL213" s="130"/>
      <c r="AM213" s="130"/>
      <c r="AN213" s="130"/>
      <c r="AO213" s="130"/>
      <c r="AP213" s="113"/>
      <c r="AQ213" s="114"/>
      <c r="AR213" s="113"/>
      <c r="AS213" s="113"/>
      <c r="AT213" s="592" t="s">
        <v>840</v>
      </c>
      <c r="AU213" s="224" t="s">
        <v>836</v>
      </c>
      <c r="AW213" s="147"/>
      <c r="AX213" s="148"/>
      <c r="AY213" s="148"/>
      <c r="AZ213" s="148"/>
      <c r="BA213" s="148"/>
      <c r="BB213" s="149"/>
      <c r="BD213" s="162"/>
      <c r="BE213" s="160"/>
      <c r="BF213" s="148"/>
      <c r="BG213" s="148"/>
      <c r="BH213" s="148"/>
      <c r="BI213" s="148"/>
      <c r="BJ213" s="148"/>
      <c r="BK213" s="148"/>
      <c r="BL213" s="148"/>
      <c r="BM213" s="148"/>
      <c r="BN213" s="148"/>
      <c r="BO213" s="148"/>
      <c r="BP213" s="148"/>
      <c r="BQ213" s="148"/>
      <c r="BR213" s="148"/>
      <c r="BS213" s="148"/>
      <c r="BT213" s="148"/>
      <c r="BU213" s="149"/>
    </row>
    <row r="214" spans="1:73" s="94" customFormat="1" ht="42" customHeight="1">
      <c r="A214" s="83"/>
      <c r="B214" s="258"/>
      <c r="C214" s="254"/>
      <c r="D214" s="174"/>
      <c r="E214" s="105"/>
      <c r="F214" s="185"/>
      <c r="G214" s="185"/>
      <c r="H214" s="185"/>
      <c r="I214" s="185"/>
      <c r="J214" s="185"/>
      <c r="K214" s="261"/>
      <c r="L214" s="363"/>
      <c r="M214" s="237"/>
      <c r="N214" s="209"/>
      <c r="O214" s="111"/>
      <c r="P214" s="228"/>
      <c r="Q214" s="93"/>
      <c r="R214" s="127"/>
      <c r="S214" s="122"/>
      <c r="T214" s="107"/>
      <c r="U214" s="107"/>
      <c r="V214" s="107"/>
      <c r="W214" s="107"/>
      <c r="X214" s="107"/>
      <c r="Y214" s="95"/>
      <c r="Z214" s="205"/>
      <c r="AA214" s="95"/>
      <c r="AB214" s="82"/>
      <c r="AC214" s="95"/>
      <c r="AD214" s="82"/>
      <c r="AF214" s="88"/>
      <c r="AG214" s="130"/>
      <c r="AH214" s="130"/>
      <c r="AI214" s="130"/>
      <c r="AJ214" s="130"/>
      <c r="AK214" s="130"/>
      <c r="AL214" s="130"/>
      <c r="AM214" s="130"/>
      <c r="AN214" s="130"/>
      <c r="AO214" s="130"/>
      <c r="AP214" s="113"/>
      <c r="AQ214" s="113"/>
      <c r="AR214" s="113"/>
      <c r="AS214" s="113"/>
      <c r="AT214" s="595"/>
      <c r="AU214" s="219"/>
      <c r="AW214" s="147"/>
      <c r="AX214" s="148"/>
      <c r="AY214" s="148"/>
      <c r="AZ214" s="148"/>
      <c r="BA214" s="148"/>
      <c r="BB214" s="149"/>
      <c r="BD214" s="162"/>
      <c r="BE214" s="160"/>
      <c r="BF214" s="148"/>
      <c r="BG214" s="148"/>
      <c r="BH214" s="148"/>
      <c r="BI214" s="148"/>
      <c r="BJ214" s="148"/>
      <c r="BK214" s="148"/>
      <c r="BL214" s="148"/>
      <c r="BM214" s="148"/>
      <c r="BN214" s="148"/>
      <c r="BO214" s="148"/>
      <c r="BP214" s="148"/>
      <c r="BQ214" s="148"/>
      <c r="BR214" s="148"/>
      <c r="BS214" s="148"/>
      <c r="BT214" s="148"/>
      <c r="BU214" s="149"/>
    </row>
    <row r="215" spans="1:73" ht="20.100000000000001" customHeight="1" thickBot="1">
      <c r="T215" s="109"/>
      <c r="U215" s="109"/>
      <c r="V215" s="109"/>
      <c r="W215" s="109"/>
      <c r="X215" s="109"/>
    </row>
    <row r="216" spans="1:73" ht="18" customHeight="1">
      <c r="D216" s="573" t="s">
        <v>300</v>
      </c>
      <c r="E216" s="574"/>
      <c r="F216" s="100">
        <f>COUNTA(E3:E214)</f>
        <v>210</v>
      </c>
      <c r="G216" s="104"/>
      <c r="H216" s="104"/>
      <c r="I216" s="104"/>
      <c r="J216" s="104"/>
    </row>
    <row r="217" spans="1:73" ht="18" customHeight="1">
      <c r="D217" s="530" t="s">
        <v>30</v>
      </c>
      <c r="E217" s="531"/>
      <c r="F217" s="101">
        <f>COUNTIF($A$3:$A$214,"Omit")</f>
        <v>22</v>
      </c>
      <c r="G217" s="104"/>
      <c r="H217" s="104"/>
      <c r="I217" s="104"/>
      <c r="J217" s="104"/>
    </row>
    <row r="218" spans="1:73" ht="18" customHeight="1">
      <c r="D218" s="530" t="s">
        <v>77</v>
      </c>
      <c r="E218" s="531"/>
      <c r="F218" s="101">
        <f>COUNTIF($A$3:$A$214,"No CG")</f>
        <v>24</v>
      </c>
      <c r="G218" s="104"/>
      <c r="H218" s="104"/>
      <c r="I218" s="104"/>
      <c r="J218" s="104"/>
    </row>
    <row r="219" spans="1:73" ht="18" customHeight="1">
      <c r="A219" s="98"/>
      <c r="B219" s="98"/>
      <c r="C219" s="98"/>
      <c r="D219" s="575" t="s">
        <v>42</v>
      </c>
      <c r="E219" s="576"/>
      <c r="F219" s="101">
        <f>F216-F217-F218</f>
        <v>164</v>
      </c>
      <c r="G219" s="104"/>
      <c r="H219" s="104"/>
      <c r="I219" s="104"/>
      <c r="J219" s="104"/>
      <c r="N219" s="98"/>
      <c r="O219" s="98"/>
      <c r="P219" s="98"/>
      <c r="Q219" s="98"/>
      <c r="R219" s="98"/>
      <c r="S219" s="98"/>
      <c r="Y219" s="98"/>
      <c r="Z219" s="336"/>
      <c r="AA219" s="98"/>
      <c r="AB219" s="98"/>
      <c r="AC219" s="98"/>
      <c r="AD219" s="98"/>
      <c r="AF219" s="98"/>
      <c r="AG219" s="98"/>
      <c r="AH219" s="98"/>
      <c r="AI219" s="98"/>
      <c r="AJ219" s="98"/>
      <c r="AK219" s="98"/>
      <c r="AL219" s="98"/>
      <c r="AM219" s="98"/>
      <c r="AN219" s="98"/>
      <c r="AO219" s="98"/>
      <c r="AP219" s="98"/>
      <c r="AQ219" s="98"/>
      <c r="AR219" s="223"/>
      <c r="AS219" s="98"/>
      <c r="AT219" s="98"/>
      <c r="AU219" s="223"/>
    </row>
    <row r="220" spans="1:73" ht="18" customHeight="1">
      <c r="A220" s="98"/>
      <c r="B220" s="98"/>
      <c r="C220" s="98"/>
      <c r="D220" s="567" t="s">
        <v>26</v>
      </c>
      <c r="E220" s="568"/>
      <c r="F220" s="101">
        <f>COUNTIF($A$3:$A$214,"2D Fin")</f>
        <v>8</v>
      </c>
      <c r="G220" s="104"/>
      <c r="H220" s="104"/>
      <c r="I220" s="104"/>
      <c r="J220" s="104"/>
      <c r="N220" s="98"/>
      <c r="O220" s="98"/>
      <c r="P220" s="98"/>
      <c r="Q220" s="98"/>
      <c r="R220" s="98"/>
      <c r="S220" s="98"/>
      <c r="Y220" s="98"/>
      <c r="Z220" s="336"/>
      <c r="AA220" s="98"/>
      <c r="AB220" s="98"/>
      <c r="AC220" s="98"/>
      <c r="AD220" s="98"/>
      <c r="AF220" s="98"/>
      <c r="AG220" s="98"/>
      <c r="AH220" s="98"/>
      <c r="AI220" s="98"/>
      <c r="AJ220" s="98"/>
      <c r="AK220" s="98"/>
      <c r="AL220" s="98"/>
      <c r="AM220" s="98"/>
      <c r="AN220" s="98"/>
      <c r="AO220" s="98"/>
      <c r="AP220" s="98"/>
      <c r="AQ220" s="98"/>
      <c r="AR220" s="223"/>
      <c r="AS220" s="98"/>
      <c r="AT220" s="98"/>
      <c r="AU220" s="223"/>
    </row>
    <row r="221" spans="1:73" ht="18" customHeight="1">
      <c r="A221" s="98"/>
      <c r="B221" s="98"/>
      <c r="C221" s="98"/>
      <c r="D221" s="569" t="s">
        <v>27</v>
      </c>
      <c r="E221" s="570"/>
      <c r="F221" s="101">
        <f>COUNTIF($A$3:$A$214,"Retake")</f>
        <v>6</v>
      </c>
      <c r="G221" s="104"/>
      <c r="H221" s="104"/>
      <c r="I221" s="104"/>
      <c r="J221" s="104"/>
      <c r="N221" s="98"/>
      <c r="O221" s="98"/>
      <c r="P221" s="98"/>
      <c r="Q221" s="98"/>
      <c r="R221" s="98"/>
      <c r="S221" s="98"/>
      <c r="U221" s="108" t="s">
        <v>31</v>
      </c>
      <c r="W221" s="108" t="s">
        <v>31</v>
      </c>
      <c r="Y221" s="98"/>
      <c r="Z221" s="336"/>
      <c r="AA221" s="98"/>
      <c r="AB221" s="98"/>
      <c r="AC221" s="98"/>
      <c r="AD221" s="98"/>
      <c r="AF221" s="98"/>
      <c r="AG221" s="98"/>
      <c r="AH221" s="98"/>
      <c r="AI221" s="98"/>
      <c r="AJ221" s="98"/>
      <c r="AK221" s="98"/>
      <c r="AL221" s="98"/>
      <c r="AM221" s="98"/>
      <c r="AN221" s="98"/>
      <c r="AO221" s="98"/>
      <c r="AP221" s="98"/>
      <c r="AQ221" s="98"/>
      <c r="AR221" s="223"/>
      <c r="AS221" s="98"/>
      <c r="AT221" s="98"/>
      <c r="AU221" s="223"/>
    </row>
    <row r="222" spans="1:73" ht="18" customHeight="1">
      <c r="A222" s="98"/>
      <c r="B222" s="98"/>
      <c r="C222" s="98"/>
      <c r="D222" s="571" t="s">
        <v>28</v>
      </c>
      <c r="E222" s="572"/>
      <c r="F222" s="101">
        <f>COUNTIF($A$3:$A$214,"Fin")</f>
        <v>150</v>
      </c>
      <c r="G222" s="104"/>
      <c r="H222" s="104"/>
      <c r="I222" s="104"/>
      <c r="J222" s="104"/>
      <c r="N222" s="98"/>
      <c r="O222" s="98"/>
      <c r="P222" s="98"/>
      <c r="Q222" s="98"/>
      <c r="R222" s="98"/>
      <c r="S222" s="98"/>
      <c r="Y222" s="98"/>
      <c r="Z222" s="336"/>
      <c r="AA222" s="98"/>
      <c r="AB222" s="98"/>
      <c r="AC222" s="98"/>
      <c r="AD222" s="98"/>
      <c r="AF222" s="98"/>
      <c r="AG222" s="98"/>
      <c r="AH222" s="98"/>
      <c r="AI222" s="98"/>
      <c r="AJ222" s="98"/>
      <c r="AK222" s="98"/>
      <c r="AL222" s="98"/>
      <c r="AM222" s="98"/>
      <c r="AN222" s="98"/>
      <c r="AO222" s="98"/>
      <c r="AP222" s="98"/>
      <c r="AQ222" s="98"/>
      <c r="AR222" s="223"/>
      <c r="AS222" s="98"/>
      <c r="AT222" s="98"/>
      <c r="AU222" s="223"/>
    </row>
    <row r="223" spans="1:73" ht="18" customHeight="1" thickBot="1">
      <c r="A223" s="98"/>
      <c r="B223" s="98"/>
      <c r="C223" s="98"/>
      <c r="D223" s="563" t="s">
        <v>29</v>
      </c>
      <c r="E223" s="564"/>
      <c r="F223" s="102">
        <f>F219-F222</f>
        <v>14</v>
      </c>
      <c r="G223" s="104"/>
      <c r="H223" s="104"/>
      <c r="I223" s="104"/>
      <c r="J223" s="104"/>
      <c r="N223" s="98"/>
      <c r="O223" s="98"/>
      <c r="P223" s="98"/>
      <c r="Q223" s="98"/>
      <c r="R223" s="98"/>
      <c r="S223" s="98"/>
      <c r="Y223" s="98"/>
      <c r="Z223" s="336"/>
      <c r="AA223" s="98"/>
      <c r="AB223" s="98"/>
      <c r="AC223" s="98"/>
      <c r="AD223" s="98"/>
      <c r="AF223" s="98"/>
      <c r="AG223" s="98"/>
      <c r="AH223" s="98"/>
      <c r="AI223" s="98"/>
      <c r="AJ223" s="98"/>
      <c r="AK223" s="98"/>
      <c r="AL223" s="98"/>
      <c r="AM223" s="98"/>
      <c r="AN223" s="98"/>
      <c r="AO223" s="98"/>
      <c r="AP223" s="98"/>
      <c r="AQ223" s="98"/>
      <c r="AR223" s="223"/>
      <c r="AS223" s="98"/>
      <c r="AT223" s="98"/>
      <c r="AU223" s="223"/>
    </row>
  </sheetData>
  <sheetProtection formatCells="0" formatColumns="0" formatRows="0" insertColumns="0" insertRows="0" insertHyperlinks="0" deleteColumns="0" deleteRows="0" sort="0" autoFilter="0" pivotTables="0"/>
  <protectedRanges>
    <protectedRange password="CC3D" sqref="AG1:BU1048576 AF1:AF212 AF214:AF1048576" name="TASK"/>
    <protectedRange password="EC7E" sqref="A1:AD1048576" name="PM"/>
  </protectedRanges>
  <autoFilter ref="A2:BU213" xr:uid="{00000000-0009-0000-0000-000001000000}"/>
  <customSheetViews>
    <customSheetView guid="{35C4EE4A-7108-4679-86C5-9A4DB359D3D4}" scale="85" showPageBreaks="1" showGridLines="0" fitToPage="1" printArea="1" showAutoFilter="1" hiddenColumns="1">
      <pane xSplit="23" ySplit="2" topLeftCell="Y86" activePane="bottomRight" state="frozen"/>
      <selection pane="bottomRight" activeCell="W91" sqref="W91"/>
      <pageMargins left="0.23622047244094491" right="0.23622047244094491" top="0" bottom="0" header="0.31496062992125984" footer="0.31496062992125984"/>
      <pageSetup paperSize="9" scale="50" fitToHeight="0" orientation="landscape" r:id="rId1"/>
      <autoFilter ref="A2:BU213" xr:uid="{8C9EC2F3-33A5-4285-BB36-06C5D7DA0F47}"/>
    </customSheetView>
    <customSheetView guid="{FB8453EA-3F94-45C3-840C-54D003B257B8}" scale="85" showPageBreaks="1" showGridLines="0" fitToPage="1" printArea="1" showAutoFilter="1" hiddenColumns="1">
      <pane xSplit="23" ySplit="2" topLeftCell="X3" activePane="bottomRight" state="frozen"/>
      <selection pane="bottomRight" activeCell="V214" sqref="V214"/>
      <pageMargins left="0.23622047244094491" right="0.23622047244094491" top="0" bottom="0" header="0.31496062992125984" footer="0.31496062992125984"/>
      <pageSetup paperSize="9" scale="50" fitToHeight="0" orientation="landscape" r:id="rId2"/>
      <autoFilter ref="A2:BU213" xr:uid="{783E3ECC-CB53-4603-A144-5B0C2F0CC10C}"/>
    </customSheetView>
    <customSheetView guid="{A5394403-787C-4A8C-8560-B4BB170CE1EC}" scale="85" showGridLines="0" fitToPage="1" showAutoFilter="1" hiddenColumns="1">
      <pane xSplit="23" ySplit="2" topLeftCell="X140" activePane="bottomRight" state="frozen"/>
      <selection pane="bottomRight" sqref="A1:A2"/>
      <pageMargins left="0.23622047244094491" right="0.23622047244094491" top="0" bottom="0" header="0.31496062992125984" footer="0.31496062992125984"/>
      <pageSetup paperSize="9" scale="50" fitToHeight="0" orientation="landscape" r:id="rId3"/>
      <autoFilter ref="A2:BU208" xr:uid="{CD73C5C6-A10C-42EF-A6FE-9EEF4A9BC41C}"/>
    </customSheetView>
    <customSheetView guid="{01BD1B3B-8915-40FB-A129-C2709F29A979}" scale="85" showPageBreaks="1" showGridLines="0" fitToPage="1" printArea="1" showAutoFilter="1" hiddenColumns="1">
      <pane xSplit="14" ySplit="2" topLeftCell="Z3" activePane="bottomRight" state="frozen"/>
      <selection pane="bottomRight" activeCell="AH131" sqref="AH131"/>
      <pageMargins left="0.23622047244094491" right="0.23622047244094491" top="0" bottom="0" header="0.31496062992125984" footer="0.31496062992125984"/>
      <pageSetup paperSize="9" scale="50" fitToHeight="0" orientation="landscape" r:id="rId4"/>
      <autoFilter ref="A2:BU205" xr:uid="{51D06EA9-056F-4F52-9494-6D9A456259C0}"/>
    </customSheetView>
    <customSheetView guid="{CCF38DAD-64E6-4F1D-8077-82E957228C23}" scale="85" showPageBreaks="1" showGridLines="0" fitToPage="1" printArea="1" showAutoFilter="1" hiddenColumns="1">
      <pane xSplit="20" ySplit="2" topLeftCell="V198" activePane="bottomRight" state="frozen"/>
      <selection pane="bottomRight" activeCell="A205" sqref="A205"/>
      <pageMargins left="0.23622047244094491" right="0.23622047244094491" top="0" bottom="0" header="0.31496062992125984" footer="0.31496062992125984"/>
      <pageSetup paperSize="9" scale="50" fitToHeight="0" orientation="landscape" r:id="rId5"/>
      <autoFilter ref="A2:BU205" xr:uid="{0475EC55-B4A2-438F-A8F5-D6DA4445B978}"/>
    </customSheetView>
    <customSheetView guid="{46D72BAB-A746-4409-BDD8-2DC4186F2D1C}" scale="85" showPageBreaks="1" showGridLines="0" fitToPage="1" printArea="1" showAutoFilter="1" hiddenColumns="1" topLeftCell="B1">
      <pane ySplit="3" topLeftCell="A34" activePane="bottomLeft" state="frozenSplit"/>
      <selection pane="bottomLeft" activeCell="AK62" sqref="AK62"/>
      <pageMargins left="0.23622047244094491" right="0.23622047244094491" top="0" bottom="0" header="0.31496062992125984" footer="0.31496062992125984"/>
      <pageSetup paperSize="9" scale="50" fitToHeight="0" orientation="landscape" r:id="rId6"/>
      <autoFilter ref="A2:BU205" xr:uid="{17FEAC6B-0C64-438A-B1A6-AB971AD4240F}"/>
    </customSheetView>
    <customSheetView guid="{210AE626-521F-448E-BAEC-C3E11145BD40}" scale="85" showPageBreaks="1" showGridLines="0" fitToPage="1" printArea="1" showAutoFilter="1" hiddenColumns="1" topLeftCell="B1">
      <pane ySplit="2" topLeftCell="A42" activePane="bottomLeft" state="frozenSplit"/>
      <selection pane="bottomLeft" activeCell="AL53" sqref="AL53"/>
      <pageMargins left="0.23622047244094491" right="0.23622047244094491" top="0" bottom="0" header="0.31496062992125984" footer="0.31496062992125984"/>
      <pageSetup paperSize="9" scale="50" fitToHeight="0" orientation="landscape" r:id="rId7"/>
      <autoFilter ref="A2:BU205" xr:uid="{BE917DB1-77EC-4FF8-A689-D6CF5908FEFD}"/>
    </customSheetView>
    <customSheetView guid="{45A86A22-DD42-41E0-81B3-EF01421C6396}" showPageBreaks="1" showGridLines="0" fitToPage="1" printArea="1" showAutoFilter="1" hiddenColumns="1">
      <pane xSplit="22" ySplit="2" topLeftCell="W3" activePane="bottomRight" state="frozen"/>
      <selection pane="bottomRight" activeCell="W3" sqref="W3"/>
      <pageMargins left="0.23622047244094491" right="0.23622047244094491" top="0" bottom="0" header="0.31496062992125984" footer="0.31496062992125984"/>
      <pageSetup paperSize="9" scale="50" fitToHeight="0" orientation="landscape" r:id="rId8"/>
      <autoFilter ref="A2:BU205" xr:uid="{60E07E38-0165-49E0-899E-EC7D49CF1E16}"/>
    </customSheetView>
    <customSheetView guid="{A2AEC8E5-ABB1-4E1F-B57C-A82488BA7CDD}" scale="80" showPageBreaks="1" showGridLines="0" fitToPage="1" printArea="1" filter="1" showAutoFilter="1" hiddenColumns="1" topLeftCell="A25">
      <pane ySplit="178.84444444444443" topLeftCell="A173"/>
      <selection activeCell="AO179" sqref="AO179"/>
      <pageMargins left="0.23622047244094491" right="0.23622047244094491" top="0" bottom="0" header="0.31496062992125984" footer="0.31496062992125984"/>
      <pageSetup paperSize="9" scale="44" fitToHeight="0" orientation="landscape" r:id="rId9"/>
      <autoFilter ref="A2:BU205" xr:uid="{1040ABF5-4F7C-473D-88B8-8FAEA1D4410B}">
        <filterColumn colId="38">
          <customFilters>
            <customFilter operator="notEqual" val=" "/>
          </customFilters>
        </filterColumn>
      </autoFilter>
    </customSheetView>
    <customSheetView guid="{86661443-524E-4873-B273-8616F107B81D}" showPageBreaks="1" showGridLines="0" fitToPage="1" printArea="1" showAutoFilter="1" hiddenColumns="1">
      <pane xSplit="14" ySplit="2" topLeftCell="Y3" activePane="bottomRight" state="frozen"/>
      <selection pane="bottomRight" activeCell="AR7" sqref="AR7"/>
      <pageMargins left="0.23622047244094491" right="0.23622047244094491" top="0" bottom="0" header="0.31496062992125984" footer="0.31496062992125984"/>
      <pageSetup paperSize="9" scale="44" fitToHeight="0" orientation="landscape" r:id="rId10"/>
      <autoFilter ref="A2:BU205" xr:uid="{CB4920DA-71B4-4640-8397-EA714C4ABA20}"/>
    </customSheetView>
    <customSheetView guid="{0D1A17FD-3807-4736-9CF2-E09C05AAB2EF}" scale="85" showPageBreaks="1" showGridLines="0" fitToPage="1" printArea="1" showAutoFilter="1" hiddenColumns="1">
      <pane ySplit="2" topLeftCell="A3" activePane="bottomLeft" state="frozenSplit"/>
      <selection pane="bottomLeft" activeCell="AL24" sqref="AL24"/>
      <pageMargins left="0.23622047244094491" right="0.23622047244094491" top="0" bottom="0" header="0.31496062992125984" footer="0.31496062992125984"/>
      <pageSetup paperSize="9" scale="44" fitToHeight="0" orientation="landscape" r:id="rId11"/>
      <autoFilter ref="A2:BU205" xr:uid="{5AF64392-33A4-45D8-B322-7FC3737F6D71}"/>
    </customSheetView>
    <customSheetView guid="{DA057488-6B29-4B4D-9D84-50EFFB72A301}" showPageBreaks="1" showGridLines="0" fitToPage="1" printArea="1" filter="1" showAutoFilter="1" hiddenColumns="1">
      <pane xSplit="14" ySplit="87" topLeftCell="Y89" activePane="bottomRight" state="frozen"/>
      <selection pane="bottomRight" activeCell="AU7" sqref="AU7"/>
      <pageMargins left="0.23622047244094491" right="0.23622047244094491" top="0" bottom="0" header="0.31496062992125984" footer="0.31496062992125984"/>
      <pageSetup paperSize="9" scale="44" fitToHeight="0" orientation="landscape" r:id="rId12"/>
      <autoFilter ref="A2:BU205" xr:uid="{87AA0D07-2A55-424A-AB3A-C132E6E8734A}">
        <filterColumn colId="45">
          <filters>
            <filter val="태환"/>
          </filters>
        </filterColumn>
      </autoFilter>
    </customSheetView>
    <customSheetView guid="{77DF9905-7A0E-400F-8F41-E1F7FDF39E91}" showPageBreaks="1" showGridLines="0" fitToPage="1" printArea="1" showAutoFilter="1" hiddenColumns="1">
      <pane xSplit="19" ySplit="2" topLeftCell="V110" activePane="bottomRight" state="frozen"/>
      <selection pane="bottomRight" activeCell="V114" sqref="V114"/>
      <pageMargins left="0.23622047244094491" right="0.23622047244094491" top="0" bottom="0" header="0.31496062992125984" footer="0.31496062992125984"/>
      <pageSetup paperSize="9" scale="41" fitToHeight="0" orientation="landscape" r:id="rId13"/>
      <autoFilter ref="A2:BU205" xr:uid="{55A94E95-1531-4671-98B5-63A5C61371FC}"/>
    </customSheetView>
    <customSheetView guid="{20362C17-7B04-4CC2-A3A7-194844D2B6E1}" showPageBreaks="1" showGridLines="0" fitToPage="1" printArea="1" showAutoFilter="1" hiddenColumns="1">
      <pane ySplit="2" topLeftCell="A3" activePane="bottomLeft" state="frozenSplit"/>
      <selection pane="bottomLeft" activeCell="U4" sqref="U4"/>
      <pageMargins left="0.23622047244094491" right="0.23622047244094491" top="0" bottom="0" header="0.31496062992125984" footer="0.31496062992125984"/>
      <pageSetup paperSize="9" scale="46" fitToHeight="0" orientation="landscape" r:id="rId14"/>
      <autoFilter ref="A2:BT205" xr:uid="{13357D4E-AF02-4C20-8D0B-F13059442FBC}"/>
    </customSheetView>
    <customSheetView guid="{55B5099F-22E2-4F50-8CDD-74895F9D91B5}" scale="85" showGridLines="0" fitToPage="1" showAutoFilter="1" hiddenColumns="1">
      <pane xSplit="14" ySplit="2" topLeftCell="V150" activePane="bottomRight" state="frozen"/>
      <selection pane="bottomRight" activeCell="AL84" sqref="AL84"/>
      <pageMargins left="0.23622047244094491" right="0.23622047244094491" top="0" bottom="0" header="0.31496062992125984" footer="0.31496062992125984"/>
      <pageSetup paperSize="9" scale="48" fitToHeight="0" orientation="landscape" r:id="rId15"/>
      <autoFilter ref="A2:BT205" xr:uid="{6B4D54A7-E932-42D0-819B-F0B94F04D947}"/>
    </customSheetView>
    <customSheetView guid="{4BA0ED93-48C5-4056-8C24-E5CCD4B6A700}" scale="90" showPageBreaks="1" showGridLines="0" fitToPage="1" printArea="1" showAutoFilter="1" hiddenColumns="1">
      <pane ySplit="2" topLeftCell="A3" activePane="bottomLeft" state="frozenSplit"/>
      <selection pane="bottomLeft" activeCell="S8" sqref="S8"/>
      <pageMargins left="0.23622047244094491" right="0.23622047244094491" top="0" bottom="0" header="0.31496062992125984" footer="0.31496062992125984"/>
      <pageSetup paperSize="9" scale="48" fitToHeight="0" orientation="landscape" r:id="rId16"/>
      <autoFilter ref="A2:BT204" xr:uid="{2CECE94F-7EDF-4307-AEFD-F8F3F3EFD8C5}"/>
    </customSheetView>
    <customSheetView guid="{A2235C23-E9AE-4F87-B554-662C2159ABB6}" scale="85" showPageBreaks="1" showGridLines="0" fitToPage="1" printArea="1" showAutoFilter="1" hiddenColumns="1">
      <pane ySplit="2" topLeftCell="A3" activePane="bottomLeft" state="frozenSplit"/>
      <selection pane="bottomLeft" activeCell="J16" sqref="J16"/>
      <pageMargins left="0.23622047244094491" right="0.23622047244094491" top="0" bottom="0" header="0.31496062992125984" footer="0.31496062992125984"/>
      <pageSetup paperSize="9" scale="42" fitToHeight="0" orientation="landscape" r:id="rId17"/>
      <autoFilter ref="A2:BS201" xr:uid="{9D88B408-A338-46C9-BB0A-3042C17718D4}"/>
    </customSheetView>
    <customSheetView guid="{D35BA8DC-43C6-447C-B653-C50C69D0E726}" scale="130" showPageBreaks="1" showGridLines="0" fitToPage="1" printArea="1" showAutoFilter="1" hiddenColumns="1">
      <pane xSplit="15" ySplit="2" topLeftCell="W84" activePane="bottomRight" state="frozen"/>
      <selection pane="bottomRight" activeCell="H90" sqref="H90"/>
      <pageMargins left="0.23622047244094491" right="0.23622047244094491" top="0" bottom="0" header="0.31496062992125984" footer="0.31496062992125984"/>
      <pageSetup paperSize="9" scale="50" fitToHeight="0" orientation="landscape" r:id="rId18"/>
      <autoFilter ref="A2:BP106" xr:uid="{84BC16AD-06F8-434F-B621-32993EFE1998}"/>
    </customSheetView>
    <customSheetView guid="{28D66C2F-12A7-497F-B56C-CF186A9FF09A}" scale="115" showGridLines="0" fitToPage="1" showAutoFilter="1" hiddenColumns="1">
      <pane ySplit="2" topLeftCell="A3" activePane="bottomLeft" state="frozenSplit"/>
      <selection pane="bottomLeft" activeCell="G8" sqref="G8"/>
      <pageMargins left="0.23622047244094491" right="0.23622047244094491" top="0" bottom="0" header="0.31496062992125984" footer="0.31496062992125984"/>
      <pageSetup paperSize="9" scale="52" fitToHeight="0" orientation="landscape" r:id="rId19"/>
      <autoFilter ref="A2:BO106" xr:uid="{41B030C6-AFF7-4C5C-8F2B-AD1622C40EAE}"/>
    </customSheetView>
    <customSheetView guid="{476B39E6-4D02-4E2D-8EE3-111AAC19CFF3}" showGridLines="0" fitToPage="1" showAutoFilter="1" hiddenColumns="1">
      <pane ySplit="2" topLeftCell="A3" activePane="bottomLeft" state="frozenSplit"/>
      <selection pane="bottomLeft" activeCell="P5" sqref="P5"/>
      <pageMargins left="0.23622047244094491" right="0.23622047244094491" top="0" bottom="0" header="0.31496062992125984" footer="0.31496062992125984"/>
      <pageSetup paperSize="9" scale="52" fitToHeight="0" orientation="landscape" r:id="rId20"/>
      <autoFilter ref="A2:BO106" xr:uid="{3C201463-7D48-422E-A231-1448205FD9EC}"/>
    </customSheetView>
    <customSheetView guid="{70727056-A30E-4901-A993-91A1CB8F8EEB}" scale="115" showPageBreaks="1" showGridLines="0" fitToPage="1" printArea="1" showAutoFilter="1" hiddenColumns="1">
      <pane ySplit="2" topLeftCell="A3" activePane="bottomLeft" state="frozenSplit"/>
      <selection pane="bottomLeft" sqref="A1:A2"/>
      <pageMargins left="0.23622047244094491" right="0.23622047244094491" top="0" bottom="0" header="0.31496062992125984" footer="0.31496062992125984"/>
      <pageSetup paperSize="9" scale="46" fitToHeight="0" orientation="landscape" r:id="rId21"/>
      <autoFilter ref="A2:BT205" xr:uid="{891952EC-9593-4242-9A83-0742459E44AA}"/>
    </customSheetView>
    <customSheetView guid="{1198A643-3254-41F1-B70D-FFE5B3F6E7D3}" scale="80" showPageBreaks="1" showGridLines="0" fitToPage="1" printArea="1" showAutoFilter="1" hiddenColumns="1">
      <pane xSplit="14" ySplit="2" topLeftCell="U187" activePane="bottomRight" state="frozen"/>
      <selection pane="bottomRight" activeCell="V203" sqref="V203"/>
      <pageMargins left="0.23622047244094491" right="0.23622047244094491" top="0" bottom="0" header="0.31496062992125984" footer="0.31496062992125984"/>
      <pageSetup paperSize="9" scale="46" fitToHeight="0" orientation="landscape" r:id="rId22"/>
      <autoFilter ref="A2:BT205" xr:uid="{38532FFA-7856-4359-907F-8800C812B579}"/>
    </customSheetView>
    <customSheetView guid="{9E672C2A-D5F7-4D43-93A5-85D6A34336F4}" scale="80" showPageBreaks="1" showGridLines="0" fitToPage="1" printArea="1" showAutoFilter="1" hiddenColumns="1" topLeftCell="R1">
      <pane ySplit="2" topLeftCell="A71" activePane="bottomLeft" state="frozenSplit"/>
      <selection pane="bottomLeft" activeCell="X79" sqref="X79"/>
      <pageMargins left="0.23622047244094491" right="0.23622047244094491" top="0" bottom="0" header="0.31496062992125984" footer="0.31496062992125984"/>
      <pageSetup paperSize="9" scale="41" fitToHeight="0" orientation="landscape" r:id="rId23"/>
      <autoFilter ref="A2:BU205" xr:uid="{D1C4FDD6-B6AC-4254-9482-3CACB71CAD3A}"/>
    </customSheetView>
    <customSheetView guid="{AE807D0C-282F-4ABC-9B32-15CC0C181D01}" scale="80" showPageBreaks="1" showGridLines="0" fitToPage="1" printArea="1" showAutoFilter="1" hiddenColumns="1">
      <pane ySplit="2" topLeftCell="A82" activePane="bottomLeft" state="frozenSplit"/>
      <selection pane="bottomLeft" activeCell="P205" sqref="P205"/>
      <pageMargins left="0.23622047244094491" right="0.23622047244094491" top="0" bottom="0" header="0.31496062992125984" footer="0.31496062992125984"/>
      <pageSetup paperSize="9" scale="41" fitToHeight="0" orientation="landscape" r:id="rId24"/>
      <autoFilter ref="A2:BU205" xr:uid="{37F80104-170C-452A-AD63-1EE8DEA54622}"/>
    </customSheetView>
    <customSheetView guid="{407A2988-6185-46AD-9CBE-E53CFF4873BC}" scale="80" showGridLines="0" fitToPage="1" showAutoFilter="1" hiddenColumns="1">
      <pane xSplit="30" ySplit="2" topLeftCell="AE204" activePane="bottomRight" state="frozen"/>
      <selection pane="bottomRight" activeCell="L205" sqref="L205"/>
      <pageMargins left="0.23622047244094491" right="0.23622047244094491" top="0" bottom="0" header="0.31496062992125984" footer="0.31496062992125984"/>
      <pageSetup paperSize="9" scale="50" fitToHeight="0" orientation="landscape" r:id="rId25"/>
      <autoFilter ref="A2:BU205" xr:uid="{9CDE433D-18D3-4080-9AB5-6017FCDA110A}"/>
    </customSheetView>
    <customSheetView guid="{80DB5527-67F8-41C4-8E8D-B362C0731EC5}" scale="85" showPageBreaks="1" showGridLines="0" fitToPage="1" printArea="1" showAutoFilter="1" hiddenColumns="1">
      <pane xSplit="30" ySplit="2" topLeftCell="AE3" activePane="bottomRight" state="frozen"/>
      <selection pane="bottomRight" activeCell="X190" sqref="X190"/>
      <pageMargins left="0.23622047244094491" right="0.23622047244094491" top="0" bottom="0" header="0.31496062992125984" footer="0.31496062992125984"/>
      <pageSetup paperSize="9" scale="50" fitToHeight="0" orientation="landscape" r:id="rId26"/>
      <autoFilter ref="A2:BU205" xr:uid="{A3968B1E-A99C-4BBD-94D5-A4FAB30B34F1}"/>
    </customSheetView>
    <customSheetView guid="{1C669D1F-3B4E-41DD-A497-DFB05C7A9448}" scale="70" showPageBreaks="1" showGridLines="0" fitToPage="1" printArea="1" showAutoFilter="1" hiddenColumns="1" topLeftCell="A22">
      <pane ySplit="25" topLeftCell="A99"/>
      <selection activeCell="X34" sqref="X34"/>
      <pageMargins left="0.23622047244094491" right="0.23622047244094491" top="0" bottom="0" header="0.31496062992125984" footer="0.31496062992125984"/>
      <pageSetup paperSize="9" scale="44" fitToHeight="0" orientation="landscape" r:id="rId27"/>
      <autoFilter ref="A2:BU208" xr:uid="{89A9E22C-54C3-48B6-84D2-811BB87EF24C}"/>
    </customSheetView>
    <customSheetView guid="{5A911419-0D05-4FEB-86CE-F5C162D5080C}" scale="70" showPageBreaks="1" showGridLines="0" fitToPage="1" printArea="1" showAutoFilter="1" hiddenColumns="1" topLeftCell="C1">
      <pane ySplit="2" topLeftCell="A33" activePane="bottomLeft" state="frozenSplit"/>
      <selection pane="bottomLeft" activeCell="W35" sqref="W35:AD35"/>
      <pageMargins left="0.23622047244094491" right="0.23622047244094491" top="0" bottom="0" header="0.31496062992125984" footer="0.31496062992125984"/>
      <pageSetup paperSize="9" scale="50" fitToHeight="0" orientation="landscape" r:id="rId28"/>
      <autoFilter ref="A2:BU213" xr:uid="{67C2D151-97F3-4AF6-8985-BA45B0648CA2}"/>
    </customSheetView>
    <customSheetView guid="{74C21793-2E9D-47E2-98A3-6D3EE708CEAC}" scale="85" showPageBreaks="1" showGridLines="0" fitToPage="1" printArea="1" showAutoFilter="1" hiddenColumns="1">
      <pane ySplit="2" topLeftCell="A3" activePane="bottomLeft" state="frozenSplit"/>
      <selection pane="bottomLeft" activeCell="AH3" sqref="AH3"/>
      <pageMargins left="0.23622047244094491" right="0.23622047244094491" top="0" bottom="0" header="0.31496062992125984" footer="0.31496062992125984"/>
      <pageSetup paperSize="9" scale="44" fitToHeight="0" orientation="landscape" r:id="rId29"/>
      <autoFilter ref="A2:BU213" xr:uid="{B31644F2-17F0-42E1-AAF1-B4456953EC38}"/>
    </customSheetView>
    <customSheetView guid="{55CA27A4-F453-4776-B003-71655C390CC7}" showPageBreaks="1" showGridLines="0" fitToPage="1" printArea="1" showAutoFilter="1" hiddenColumns="1" topLeftCell="E1">
      <pane ySplit="137" topLeftCell="A142" activePane="bottomLeft" state="frozenSplit"/>
      <selection pane="bottomLeft" activeCell="AG3" sqref="AG3"/>
      <pageMargins left="0.23622047244094491" right="0.23622047244094491" top="0" bottom="0" header="0.31496062992125984" footer="0.31496062992125984"/>
      <pageSetup paperSize="9" scale="44" fitToHeight="0" orientation="landscape" r:id="rId30"/>
      <autoFilter ref="A2:BU213" xr:uid="{C556CEB6-B6B3-400D-A69F-ADC3EBF07412}"/>
    </customSheetView>
    <customSheetView guid="{987BA570-4CBC-461A-BB55-9AFFF0846ADB}" scale="85" showPageBreaks="1" showGridLines="0" fitToPage="1" printArea="1" showAutoFilter="1" hiddenColumns="1">
      <pane xSplit="14" ySplit="2" topLeftCell="V51" activePane="bottomRight" state="frozen"/>
      <selection pane="bottomRight" activeCell="AO6" sqref="AO6"/>
      <pageMargins left="0.23622047244094491" right="0.23622047244094491" top="0" bottom="0" header="0.31496062992125984" footer="0.31496062992125984"/>
      <pageSetup paperSize="9" scale="44" fitToHeight="0" orientation="landscape" r:id="rId31"/>
      <autoFilter ref="A2:BU213" xr:uid="{79F25384-97D4-4F61-BDD6-DF0D900707BB}"/>
    </customSheetView>
    <customSheetView guid="{72BD24F9-B24C-4F36-A70D-E8CFE54C4619}" showPageBreaks="1" showGridLines="0" fitToPage="1" printArea="1" showAutoFilter="1" hiddenColumns="1" topLeftCell="E1">
      <pane ySplit="137" topLeftCell="A142" activePane="bottomLeft" state="frozenSplit"/>
      <selection pane="bottomLeft" activeCell="AG3" sqref="AG3"/>
      <pageMargins left="0.23622047244094491" right="0.23622047244094491" top="0" bottom="0" header="0.31496062992125984" footer="0.31496062992125984"/>
      <pageSetup paperSize="9" scale="50" fitToHeight="0" orientation="landscape" r:id="rId32"/>
      <autoFilter ref="A2:BU213" xr:uid="{79037373-F449-42A8-A19E-E51F811D64C9}"/>
    </customSheetView>
    <customSheetView guid="{4F81F9D4-688A-4035-BA83-0D58246A583D}" scale="55" showGridLines="0" fitToPage="1" showAutoFilter="1" hiddenColumns="1" topLeftCell="S4">
      <pane ySplit="27.483870967741936" topLeftCell="A133"/>
      <selection activeCell="AY10" sqref="AY10"/>
      <pageMargins left="0.23622047244094491" right="0.23622047244094491" top="0" bottom="0" header="0.31496062992125984" footer="0.31496062992125984"/>
      <pageSetup paperSize="9" scale="50" fitToHeight="0" orientation="landscape" r:id="rId33"/>
      <autoFilter ref="A2:BU213" xr:uid="{E908CC24-7029-48ED-8166-3BD01137F9C8}"/>
    </customSheetView>
  </customSheetViews>
  <mergeCells count="34">
    <mergeCell ref="AW1:BB1"/>
    <mergeCell ref="BD1:BD2"/>
    <mergeCell ref="BE1:BU1"/>
    <mergeCell ref="D223:E223"/>
    <mergeCell ref="Y1:Z1"/>
    <mergeCell ref="AC1:AD1"/>
    <mergeCell ref="D220:E220"/>
    <mergeCell ref="D221:E221"/>
    <mergeCell ref="D222:E222"/>
    <mergeCell ref="D216:E216"/>
    <mergeCell ref="D217:E217"/>
    <mergeCell ref="D219:E219"/>
    <mergeCell ref="AF1:AU1"/>
    <mergeCell ref="Q1:S1"/>
    <mergeCell ref="E1:E2"/>
    <mergeCell ref="U1:U2"/>
    <mergeCell ref="A1:A2"/>
    <mergeCell ref="K1:K2"/>
    <mergeCell ref="D1:D2"/>
    <mergeCell ref="N1:P1"/>
    <mergeCell ref="L1:L2"/>
    <mergeCell ref="M1:M2"/>
    <mergeCell ref="F1:F2"/>
    <mergeCell ref="B1:B2"/>
    <mergeCell ref="J1:J2"/>
    <mergeCell ref="I1:I2"/>
    <mergeCell ref="H1:H2"/>
    <mergeCell ref="C1:C2"/>
    <mergeCell ref="G1:G2"/>
    <mergeCell ref="AA1:AB1"/>
    <mergeCell ref="W1:W2"/>
    <mergeCell ref="V1:V2"/>
    <mergeCell ref="D218:E218"/>
    <mergeCell ref="T1:T2"/>
  </mergeCells>
  <phoneticPr fontId="1" type="noConversion"/>
  <pageMargins left="0.23622047244094491" right="0.23622047244094491" top="0" bottom="0" header="0.31496062992125984" footer="0.31496062992125984"/>
  <pageSetup paperSize="9" scale="50" fitToHeight="0" orientation="landscape" r:id="rId34"/>
  <drawing r:id="rId3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</vt:i4>
      </vt:variant>
      <vt:variant>
        <vt:lpstr>이름 지정된 범위</vt:lpstr>
      </vt:variant>
      <vt:variant>
        <vt:i4>3</vt:i4>
      </vt:variant>
    </vt:vector>
  </HeadingPairs>
  <TitlesOfParts>
    <vt:vector size="5" baseType="lpstr">
      <vt:lpstr>Notice&amp;Status</vt:lpstr>
      <vt:lpstr>CG_list_EP01</vt:lpstr>
      <vt:lpstr>CG_list_EP01!Print_Area</vt:lpstr>
      <vt:lpstr>'Notice&amp;Status'!Print_Area</vt:lpstr>
      <vt:lpstr>CG_list_EP01!Print_Titles</vt:lpstr>
    </vt:vector>
  </TitlesOfParts>
  <Company>XP R2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김영찬</cp:lastModifiedBy>
  <cp:lastPrinted>2022-04-06T05:50:21Z</cp:lastPrinted>
  <dcterms:created xsi:type="dcterms:W3CDTF">2013-10-14T02:55:22Z</dcterms:created>
  <dcterms:modified xsi:type="dcterms:W3CDTF">2022-06-07T03:49:38Z</dcterms:modified>
</cp:coreProperties>
</file>